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801"/>
  <workbookPr date1904="1" defaultThemeVersion="166925"/>
  <mc:AlternateContent xmlns:mc="http://schemas.openxmlformats.org/markup-compatibility/2006">
    <mc:Choice Requires="x15">
      <x15ac:absPath xmlns:x15ac="http://schemas.microsoft.com/office/spreadsheetml/2010/11/ac" url="C:\jrm\"/>
    </mc:Choice>
  </mc:AlternateContent>
  <xr:revisionPtr revIDLastSave="0" documentId="8_{04701C4F-BF10-4D9F-9289-E20EAC4D473C}" xr6:coauthVersionLast="46" xr6:coauthVersionMax="46" xr10:uidLastSave="{00000000-0000-0000-0000-000000000000}"/>
  <bookViews>
    <workbookView xWindow="-120" yWindow="-120" windowWidth="19800" windowHeight="11760" tabRatio="500"/>
  </bookViews>
  <sheets>
    <sheet name="Raw Data" sheetId="1" r:id="rId1"/>
    <sheet name="Metadata Device" sheetId="2" r:id="rId2"/>
    <sheet name="Metadata Time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3" i="1"/>
</calcChain>
</file>

<file path=xl/sharedStrings.xml><?xml version="1.0" encoding="utf-8"?>
<sst xmlns="http://schemas.openxmlformats.org/spreadsheetml/2006/main" count="55" uniqueCount="48">
  <si>
    <t>Time (s)</t>
  </si>
  <si>
    <t>Latitude (°)</t>
  </si>
  <si>
    <t>Longitude (°)</t>
  </si>
  <si>
    <t>Altitude (m)</t>
  </si>
  <si>
    <t>Altitude WGS84 (m)</t>
  </si>
  <si>
    <t>Speed (m/s)</t>
  </si>
  <si>
    <t>Direction (°)</t>
  </si>
  <si>
    <t>Distance (km)</t>
  </si>
  <si>
    <t>Horizontal Accuracy (m)</t>
  </si>
  <si>
    <t>Vertical Accuracy (m)</t>
  </si>
  <si>
    <t>Satellites</t>
  </si>
  <si>
    <t>property</t>
  </si>
  <si>
    <t>value</t>
  </si>
  <si>
    <t>version</t>
  </si>
  <si>
    <t>1.1.11</t>
  </si>
  <si>
    <t>build</t>
  </si>
  <si>
    <t>10011</t>
  </si>
  <si>
    <t>fileFormat</t>
  </si>
  <si>
    <t>1.15</t>
  </si>
  <si>
    <t>deviceModel</t>
  </si>
  <si>
    <t>iPhone13,1</t>
  </si>
  <si>
    <t>deviceBrand</t>
  </si>
  <si>
    <t>Apple</t>
  </si>
  <si>
    <t>deviceBoard</t>
  </si>
  <si>
    <t/>
  </si>
  <si>
    <t>deviceManufacturer</t>
  </si>
  <si>
    <t>deviceBaseOS</t>
  </si>
  <si>
    <t>deviceCodename</t>
  </si>
  <si>
    <t>deviceRelease</t>
  </si>
  <si>
    <t>14.4.2</t>
  </si>
  <si>
    <t>depthFrontSensor</t>
  </si>
  <si>
    <t>1</t>
  </si>
  <si>
    <t>depthFrontResolution</t>
  </si>
  <si>
    <t>depthFrontRate</t>
  </si>
  <si>
    <t>depthBackSensor</t>
  </si>
  <si>
    <t>0</t>
  </si>
  <si>
    <t>depthBackResolution</t>
  </si>
  <si>
    <t>depthBackRate</t>
  </si>
  <si>
    <t>event</t>
  </si>
  <si>
    <t>experiment time</t>
  </si>
  <si>
    <t>system time</t>
  </si>
  <si>
    <t>system time text</t>
  </si>
  <si>
    <t>START</t>
  </si>
  <si>
    <t>2022-09-30 09:19:04.183 UTC-04:00</t>
  </si>
  <si>
    <t>Speed from change in distance, m/s</t>
  </si>
  <si>
    <t>speed from latitude and longitude, m/s</t>
  </si>
  <si>
    <t>m/deg lat</t>
  </si>
  <si>
    <t>m/deg long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</si>
</sst>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000"/>
    <numFmt numFmtId="165" formatCode="0.000000000"/>
  </numFmts>
  <fonts count="2" x14ac:knownFonts="1">
    <font>
      <sz val="10"/>
      <color indexed="0"/>
      <name val="Verdana"/>
      <charset val="1"/>
    </font>
    <font>
      <b/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0" borderId="0" xfId="0" applyFont="1"/>
    <xf numFmtId="0" fontId="1" fillId="3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0" fillId="3" borderId="0" xfId="0" applyFill="1"/>
    <xf numFmtId="165" fontId="1" fillId="3" borderId="0" xfId="0" applyNumberFormat="1" applyFont="1" applyFill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'Raw Data'!$C$1</c:f>
              <c:strCache>
                <c:ptCount val="1"/>
                <c:pt idx="0">
                  <c:v>Longitude (°)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'Raw Data'!$B$2:$B$76</c:f>
              <c:numCache>
                <c:formatCode>General</c:formatCode>
                <c:ptCount val="75"/>
                <c:pt idx="0">
                  <c:v>43.752118051644253</c:v>
                </c:pt>
                <c:pt idx="1">
                  <c:v>43.752121244004542</c:v>
                </c:pt>
                <c:pt idx="2">
                  <c:v>43.75212903302284</c:v>
                </c:pt>
                <c:pt idx="3">
                  <c:v>43.752132616707016</c:v>
                </c:pt>
                <c:pt idx="4">
                  <c:v>43.752135075238733</c:v>
                </c:pt>
                <c:pt idx="5">
                  <c:v>43.752141946511443</c:v>
                </c:pt>
                <c:pt idx="6">
                  <c:v>43.752148068594245</c:v>
                </c:pt>
                <c:pt idx="7">
                  <c:v>43.752151906453399</c:v>
                </c:pt>
                <c:pt idx="8">
                  <c:v>43.752157534140601</c:v>
                </c:pt>
                <c:pt idx="9">
                  <c:v>43.752164719906006</c:v>
                </c:pt>
                <c:pt idx="10">
                  <c:v>43.752170538752765</c:v>
                </c:pt>
                <c:pt idx="11">
                  <c:v>43.752177242863397</c:v>
                </c:pt>
                <c:pt idx="12">
                  <c:v>43.75218137385373</c:v>
                </c:pt>
                <c:pt idx="13">
                  <c:v>43.752188863760935</c:v>
                </c:pt>
                <c:pt idx="14">
                  <c:v>43.75219473228772</c:v>
                </c:pt>
                <c:pt idx="15">
                  <c:v>43.752201146756377</c:v>
                </c:pt>
                <c:pt idx="16">
                  <c:v>43.752208786697622</c:v>
                </c:pt>
                <c:pt idx="17">
                  <c:v>43.752214330424337</c:v>
                </c:pt>
                <c:pt idx="18">
                  <c:v>43.752222592352872</c:v>
                </c:pt>
                <c:pt idx="19">
                  <c:v>43.75223012405457</c:v>
                </c:pt>
                <c:pt idx="20">
                  <c:v>43.752239491475848</c:v>
                </c:pt>
                <c:pt idx="21">
                  <c:v>43.752247354753116</c:v>
                </c:pt>
                <c:pt idx="22">
                  <c:v>43.752254377315339</c:v>
                </c:pt>
                <c:pt idx="23">
                  <c:v>43.752262641782686</c:v>
                </c:pt>
                <c:pt idx="24">
                  <c:v>43.752270652432472</c:v>
                </c:pt>
                <c:pt idx="25">
                  <c:v>43.752277818098392</c:v>
                </c:pt>
                <c:pt idx="26">
                  <c:v>43.752285866837539</c:v>
                </c:pt>
                <c:pt idx="27">
                  <c:v>43.752293900098486</c:v>
                </c:pt>
                <c:pt idx="28">
                  <c:v>43.752301907285783</c:v>
                </c:pt>
                <c:pt idx="29">
                  <c:v>43.752308036561175</c:v>
                </c:pt>
                <c:pt idx="30">
                  <c:v>43.75231675743094</c:v>
                </c:pt>
                <c:pt idx="31">
                  <c:v>43.752323415757147</c:v>
                </c:pt>
                <c:pt idx="32">
                  <c:v>43.752333156064175</c:v>
                </c:pt>
                <c:pt idx="33">
                  <c:v>43.752340908280672</c:v>
                </c:pt>
                <c:pt idx="34">
                  <c:v>43.752350095557496</c:v>
                </c:pt>
                <c:pt idx="35">
                  <c:v>43.752358408474628</c:v>
                </c:pt>
                <c:pt idx="36">
                  <c:v>43.752365989019168</c:v>
                </c:pt>
                <c:pt idx="37">
                  <c:v>43.752372899090588</c:v>
                </c:pt>
                <c:pt idx="38">
                  <c:v>43.752380052628226</c:v>
                </c:pt>
                <c:pt idx="39">
                  <c:v>43.752386273809265</c:v>
                </c:pt>
                <c:pt idx="40">
                  <c:v>43.752391748135878</c:v>
                </c:pt>
                <c:pt idx="41">
                  <c:v>43.752398613141047</c:v>
                </c:pt>
                <c:pt idx="42">
                  <c:v>43.752403611822707</c:v>
                </c:pt>
                <c:pt idx="43">
                  <c:v>43.752409371957235</c:v>
                </c:pt>
                <c:pt idx="44">
                  <c:v>43.752414741426371</c:v>
                </c:pt>
                <c:pt idx="45">
                  <c:v>43.752418446116017</c:v>
                </c:pt>
                <c:pt idx="46">
                  <c:v>43.752422007623878</c:v>
                </c:pt>
                <c:pt idx="47">
                  <c:v>43.752425516016984</c:v>
                </c:pt>
                <c:pt idx="48">
                  <c:v>43.752429636587976</c:v>
                </c:pt>
                <c:pt idx="49">
                  <c:v>43.752433296715132</c:v>
                </c:pt>
                <c:pt idx="50">
                  <c:v>43.752432676350089</c:v>
                </c:pt>
                <c:pt idx="51">
                  <c:v>43.752437040485091</c:v>
                </c:pt>
                <c:pt idx="52">
                  <c:v>43.752442014677115</c:v>
                </c:pt>
                <c:pt idx="53">
                  <c:v>43.752445241417995</c:v>
                </c:pt>
                <c:pt idx="54">
                  <c:v>43.752447992413273</c:v>
                </c:pt>
                <c:pt idx="55">
                  <c:v>43.752446455809228</c:v>
                </c:pt>
                <c:pt idx="56">
                  <c:v>43.752446455809228</c:v>
                </c:pt>
                <c:pt idx="57">
                  <c:v>43.75245319787853</c:v>
                </c:pt>
                <c:pt idx="58">
                  <c:v>43.7524553987556</c:v>
                </c:pt>
                <c:pt idx="59">
                  <c:v>43.7524553987556</c:v>
                </c:pt>
                <c:pt idx="60">
                  <c:v>43.752461344055149</c:v>
                </c:pt>
                <c:pt idx="61">
                  <c:v>43.752460517976637</c:v>
                </c:pt>
                <c:pt idx="62">
                  <c:v>43.752460517976637</c:v>
                </c:pt>
                <c:pt idx="63">
                  <c:v>43.752460517976637</c:v>
                </c:pt>
                <c:pt idx="64">
                  <c:v>43.752472747265976</c:v>
                </c:pt>
                <c:pt idx="65">
                  <c:v>43.752474342618797</c:v>
                </c:pt>
                <c:pt idx="66">
                  <c:v>43.752473143734278</c:v>
                </c:pt>
                <c:pt idx="67">
                  <c:v>43.752473143734278</c:v>
                </c:pt>
                <c:pt idx="68">
                  <c:v>43.752479399121789</c:v>
                </c:pt>
                <c:pt idx="69">
                  <c:v>43.752479985571689</c:v>
                </c:pt>
                <c:pt idx="70">
                  <c:v>43.752483551638726</c:v>
                </c:pt>
                <c:pt idx="71">
                  <c:v>43.752483029699448</c:v>
                </c:pt>
                <c:pt idx="72">
                  <c:v>43.752483029699448</c:v>
                </c:pt>
                <c:pt idx="73">
                  <c:v>43.752485543335183</c:v>
                </c:pt>
                <c:pt idx="74">
                  <c:v>43.752487781134434</c:v>
                </c:pt>
              </c:numCache>
            </c:numRef>
          </c:xVal>
          <c:yVal>
            <c:numRef>
              <c:f>'Raw Data'!$C$2:$C$76</c:f>
              <c:numCache>
                <c:formatCode>General</c:formatCode>
                <c:ptCount val="75"/>
                <c:pt idx="0">
                  <c:v>-74.858106594493051</c:v>
                </c:pt>
                <c:pt idx="1">
                  <c:v>-74.858091159517286</c:v>
                </c:pt>
                <c:pt idx="2">
                  <c:v>-74.858080332257373</c:v>
                </c:pt>
                <c:pt idx="3">
                  <c:v>-74.858068125907977</c:v>
                </c:pt>
                <c:pt idx="4">
                  <c:v>-74.858051464008341</c:v>
                </c:pt>
                <c:pt idx="5">
                  <c:v>-74.85803759419089</c:v>
                </c:pt>
                <c:pt idx="6">
                  <c:v>-74.8580147717378</c:v>
                </c:pt>
                <c:pt idx="7">
                  <c:v>-74.857998953708403</c:v>
                </c:pt>
                <c:pt idx="8">
                  <c:v>-74.857979700121035</c:v>
                </c:pt>
                <c:pt idx="9">
                  <c:v>-74.85795703037212</c:v>
                </c:pt>
                <c:pt idx="10">
                  <c:v>-74.857934959390846</c:v>
                </c:pt>
                <c:pt idx="11">
                  <c:v>-74.857911371097998</c:v>
                </c:pt>
                <c:pt idx="12">
                  <c:v>-74.857891551271535</c:v>
                </c:pt>
                <c:pt idx="13">
                  <c:v>-74.857870766088482</c:v>
                </c:pt>
                <c:pt idx="14">
                  <c:v>-74.857846892445323</c:v>
                </c:pt>
                <c:pt idx="15">
                  <c:v>-74.857822281383022</c:v>
                </c:pt>
                <c:pt idx="16">
                  <c:v>-74.857797096722663</c:v>
                </c:pt>
                <c:pt idx="17">
                  <c:v>-74.857772068261283</c:v>
                </c:pt>
                <c:pt idx="18">
                  <c:v>-74.857746996097688</c:v>
                </c:pt>
                <c:pt idx="19">
                  <c:v>-74.857721810614308</c:v>
                </c:pt>
                <c:pt idx="20">
                  <c:v>-74.857696332396813</c:v>
                </c:pt>
                <c:pt idx="21">
                  <c:v>-74.857670996586108</c:v>
                </c:pt>
                <c:pt idx="22">
                  <c:v>-74.857648705911814</c:v>
                </c:pt>
                <c:pt idx="23">
                  <c:v>-74.857625015164317</c:v>
                </c:pt>
                <c:pt idx="24">
                  <c:v>-74.857602002852872</c:v>
                </c:pt>
                <c:pt idx="25">
                  <c:v>-74.857578012614738</c:v>
                </c:pt>
                <c:pt idx="26">
                  <c:v>-74.857552054551903</c:v>
                </c:pt>
                <c:pt idx="27">
                  <c:v>-74.857524976737025</c:v>
                </c:pt>
                <c:pt idx="28">
                  <c:v>-74.857501651948937</c:v>
                </c:pt>
                <c:pt idx="29">
                  <c:v>-74.857476646209406</c:v>
                </c:pt>
                <c:pt idx="30">
                  <c:v>-74.857451166686388</c:v>
                </c:pt>
                <c:pt idx="31">
                  <c:v>-74.857425821809059</c:v>
                </c:pt>
                <c:pt idx="32">
                  <c:v>-74.857397493726097</c:v>
                </c:pt>
                <c:pt idx="33">
                  <c:v>-74.857372176270033</c:v>
                </c:pt>
                <c:pt idx="34">
                  <c:v>-74.857345902628907</c:v>
                </c:pt>
                <c:pt idx="35">
                  <c:v>-74.857322915387257</c:v>
                </c:pt>
                <c:pt idx="36">
                  <c:v>-74.857302600419843</c:v>
                </c:pt>
                <c:pt idx="37">
                  <c:v>-74.857281328451606</c:v>
                </c:pt>
                <c:pt idx="38">
                  <c:v>-74.857262523319662</c:v>
                </c:pt>
                <c:pt idx="39">
                  <c:v>-74.857243630494509</c:v>
                </c:pt>
                <c:pt idx="40">
                  <c:v>-74.857226379804487</c:v>
                </c:pt>
                <c:pt idx="41">
                  <c:v>-74.857210035549713</c:v>
                </c:pt>
                <c:pt idx="42">
                  <c:v>-74.857193593754459</c:v>
                </c:pt>
                <c:pt idx="43">
                  <c:v>-74.857178164514735</c:v>
                </c:pt>
                <c:pt idx="44">
                  <c:v>-74.857162691550911</c:v>
                </c:pt>
                <c:pt idx="45">
                  <c:v>-74.857148510724713</c:v>
                </c:pt>
                <c:pt idx="46">
                  <c:v>-74.857134308264904</c:v>
                </c:pt>
                <c:pt idx="47">
                  <c:v>-74.857120467202563</c:v>
                </c:pt>
                <c:pt idx="48">
                  <c:v>-74.857107845528574</c:v>
                </c:pt>
                <c:pt idx="49">
                  <c:v>-74.857095224087388</c:v>
                </c:pt>
                <c:pt idx="50">
                  <c:v>-74.857096907652959</c:v>
                </c:pt>
                <c:pt idx="51">
                  <c:v>-74.857080807094263</c:v>
                </c:pt>
                <c:pt idx="52">
                  <c:v>-74.857057208163837</c:v>
                </c:pt>
                <c:pt idx="53">
                  <c:v>-74.857045840907247</c:v>
                </c:pt>
                <c:pt idx="54">
                  <c:v>-74.857034790069761</c:v>
                </c:pt>
                <c:pt idx="55">
                  <c:v>-74.857040770050219</c:v>
                </c:pt>
                <c:pt idx="56">
                  <c:v>-74.857040770050219</c:v>
                </c:pt>
                <c:pt idx="57">
                  <c:v>-74.857014711865432</c:v>
                </c:pt>
                <c:pt idx="58">
                  <c:v>-74.857005648870199</c:v>
                </c:pt>
                <c:pt idx="59">
                  <c:v>-74.857005648870199</c:v>
                </c:pt>
                <c:pt idx="60">
                  <c:v>-74.856977417191843</c:v>
                </c:pt>
                <c:pt idx="61">
                  <c:v>-74.856980796971996</c:v>
                </c:pt>
                <c:pt idx="62">
                  <c:v>-74.856980796971996</c:v>
                </c:pt>
                <c:pt idx="63">
                  <c:v>-74.856980796971996</c:v>
                </c:pt>
                <c:pt idx="64">
                  <c:v>-74.856941201049437</c:v>
                </c:pt>
                <c:pt idx="65">
                  <c:v>-74.856933103964067</c:v>
                </c:pt>
                <c:pt idx="66">
                  <c:v>-74.856937969981757</c:v>
                </c:pt>
                <c:pt idx="67">
                  <c:v>-74.856937969981757</c:v>
                </c:pt>
                <c:pt idx="68">
                  <c:v>-74.856912492397598</c:v>
                </c:pt>
                <c:pt idx="69">
                  <c:v>-74.856907448500678</c:v>
                </c:pt>
                <c:pt idx="70">
                  <c:v>-74.856888325021828</c:v>
                </c:pt>
                <c:pt idx="71">
                  <c:v>-74.856890998000438</c:v>
                </c:pt>
                <c:pt idx="72">
                  <c:v>-74.856890998000438</c:v>
                </c:pt>
                <c:pt idx="73">
                  <c:v>-74.856881755300321</c:v>
                </c:pt>
                <c:pt idx="74">
                  <c:v>-74.856867921516226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485-41EF-8E8B-B3688FC230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1706703"/>
        <c:axId val="1111725423"/>
      </c:scatterChart>
      <c:valAx>
        <c:axId val="111170670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1725423"/>
        <c:crosses val="autoZero"/>
        <c:crossBetween val="midCat"/>
      </c:valAx>
      <c:valAx>
        <c:axId val="11117254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170670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886482939632541E-2"/>
          <c:y val="6.9444444444444448E-2"/>
          <c:w val="0.8744052930883639"/>
          <c:h val="0.74329396325459329"/>
        </c:manualLayout>
      </c:layout>
      <c:scatterChart>
        <c:scatterStyle val="lineMarker"/>
        <c:varyColors val="0"/>
        <c:ser>
          <c:idx val="0"/>
          <c:order val="0"/>
          <c:tx>
            <c:strRef>
              <c:f>'Raw Data'!$F$1</c:f>
              <c:strCache>
                <c:ptCount val="1"/>
                <c:pt idx="0">
                  <c:v>Speed (m/s)</c:v>
                </c:pt>
              </c:strCache>
            </c:strRef>
          </c:tx>
          <c:spPr>
            <a:ln w="1905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'Raw Data'!$A:$A</c:f>
              <c:strCache>
                <c:ptCount val="76"/>
                <c:pt idx="0">
                  <c:v>Time (s)</c:v>
                </c:pt>
                <c:pt idx="1">
                  <c:v>0.815609813</c:v>
                </c:pt>
                <c:pt idx="2">
                  <c:v>1.815593481</c:v>
                </c:pt>
                <c:pt idx="3">
                  <c:v>2.815577388</c:v>
                </c:pt>
                <c:pt idx="4">
                  <c:v>3.815562129</c:v>
                </c:pt>
                <c:pt idx="5">
                  <c:v>4.815546036</c:v>
                </c:pt>
                <c:pt idx="6">
                  <c:v>5.815530181</c:v>
                </c:pt>
                <c:pt idx="7">
                  <c:v>6.815515161</c:v>
                </c:pt>
                <c:pt idx="8">
                  <c:v>7.815499425</c:v>
                </c:pt>
                <c:pt idx="9">
                  <c:v>8.815482855</c:v>
                </c:pt>
                <c:pt idx="10">
                  <c:v>9.815467238</c:v>
                </c:pt>
                <c:pt idx="11">
                  <c:v>10.81545162</c:v>
                </c:pt>
                <c:pt idx="12">
                  <c:v>11.81543589</c:v>
                </c:pt>
                <c:pt idx="13">
                  <c:v>12.81542063</c:v>
                </c:pt>
                <c:pt idx="14">
                  <c:v>13.81540442</c:v>
                </c:pt>
                <c:pt idx="15">
                  <c:v>14.81538916</c:v>
                </c:pt>
                <c:pt idx="16">
                  <c:v>15.81537378</c:v>
                </c:pt>
                <c:pt idx="17">
                  <c:v>16.81535721</c:v>
                </c:pt>
                <c:pt idx="18">
                  <c:v>17.81534255</c:v>
                </c:pt>
                <c:pt idx="19">
                  <c:v>18.81532633</c:v>
                </c:pt>
                <c:pt idx="20">
                  <c:v>19.81531024</c:v>
                </c:pt>
                <c:pt idx="21">
                  <c:v>20.81529522</c:v>
                </c:pt>
                <c:pt idx="22">
                  <c:v>21.81527948</c:v>
                </c:pt>
                <c:pt idx="23">
                  <c:v>22.81526363</c:v>
                </c:pt>
                <c:pt idx="24">
                  <c:v>23.81524825</c:v>
                </c:pt>
                <c:pt idx="25">
                  <c:v>24.81523228</c:v>
                </c:pt>
                <c:pt idx="26">
                  <c:v>25.81521702</c:v>
                </c:pt>
                <c:pt idx="27">
                  <c:v>26.81690276</c:v>
                </c:pt>
                <c:pt idx="28">
                  <c:v>27.81688964</c:v>
                </c:pt>
                <c:pt idx="29">
                  <c:v>28.81690657</c:v>
                </c:pt>
                <c:pt idx="30">
                  <c:v>29.81689274</c:v>
                </c:pt>
                <c:pt idx="31">
                  <c:v>30.81691146</c:v>
                </c:pt>
                <c:pt idx="32">
                  <c:v>31.81689715</c:v>
                </c:pt>
                <c:pt idx="33">
                  <c:v>32.8169136</c:v>
                </c:pt>
                <c:pt idx="34">
                  <c:v>33.81689978</c:v>
                </c:pt>
                <c:pt idx="35">
                  <c:v>34.81691813</c:v>
                </c:pt>
                <c:pt idx="36">
                  <c:v>35.81690228</c:v>
                </c:pt>
                <c:pt idx="37">
                  <c:v>36.81691754</c:v>
                </c:pt>
                <c:pt idx="38">
                  <c:v>37.81690335</c:v>
                </c:pt>
                <c:pt idx="39">
                  <c:v>38.81691694</c:v>
                </c:pt>
                <c:pt idx="40">
                  <c:v>39.81690049</c:v>
                </c:pt>
                <c:pt idx="41">
                  <c:v>40.8169148</c:v>
                </c:pt>
                <c:pt idx="42">
                  <c:v>41.8168999</c:v>
                </c:pt>
                <c:pt idx="43">
                  <c:v>42.81691992</c:v>
                </c:pt>
                <c:pt idx="44">
                  <c:v>43.81690669</c:v>
                </c:pt>
                <c:pt idx="45">
                  <c:v>44.8169266</c:v>
                </c:pt>
                <c:pt idx="46">
                  <c:v>45.81690967</c:v>
                </c:pt>
                <c:pt idx="47">
                  <c:v>46.81689203</c:v>
                </c:pt>
                <c:pt idx="48">
                  <c:v>47.81687391</c:v>
                </c:pt>
                <c:pt idx="49">
                  <c:v>48.8168565</c:v>
                </c:pt>
                <c:pt idx="50">
                  <c:v>49.81683969</c:v>
                </c:pt>
                <c:pt idx="51">
                  <c:v>50.81682098</c:v>
                </c:pt>
                <c:pt idx="52">
                  <c:v>51.81680357</c:v>
                </c:pt>
                <c:pt idx="53">
                  <c:v>52.81678629</c:v>
                </c:pt>
                <c:pt idx="54">
                  <c:v>53.81676924</c:v>
                </c:pt>
                <c:pt idx="55">
                  <c:v>54.81675243</c:v>
                </c:pt>
                <c:pt idx="56">
                  <c:v>55.81673563</c:v>
                </c:pt>
                <c:pt idx="57">
                  <c:v>56.81671834</c:v>
                </c:pt>
                <c:pt idx="58">
                  <c:v>57.81670117</c:v>
                </c:pt>
                <c:pt idx="59">
                  <c:v>58.81668484</c:v>
                </c:pt>
                <c:pt idx="60">
                  <c:v>59.81666803</c:v>
                </c:pt>
                <c:pt idx="61">
                  <c:v>60.81665099</c:v>
                </c:pt>
                <c:pt idx="62">
                  <c:v>61.8166343</c:v>
                </c:pt>
                <c:pt idx="63">
                  <c:v>62.81661749</c:v>
                </c:pt>
                <c:pt idx="64">
                  <c:v>63.81660151</c:v>
                </c:pt>
                <c:pt idx="65">
                  <c:v>64.81658483</c:v>
                </c:pt>
                <c:pt idx="66">
                  <c:v>65.81656909</c:v>
                </c:pt>
                <c:pt idx="67">
                  <c:v>66.81655204</c:v>
                </c:pt>
                <c:pt idx="68">
                  <c:v>67.81653571</c:v>
                </c:pt>
                <c:pt idx="69">
                  <c:v>68.81651938</c:v>
                </c:pt>
                <c:pt idx="70">
                  <c:v>69.81650364</c:v>
                </c:pt>
                <c:pt idx="71">
                  <c:v>70.81648743</c:v>
                </c:pt>
                <c:pt idx="72">
                  <c:v>71.81647134</c:v>
                </c:pt>
                <c:pt idx="73">
                  <c:v>72.81645525</c:v>
                </c:pt>
                <c:pt idx="74">
                  <c:v>73.81643867</c:v>
                </c:pt>
                <c:pt idx="75">
                  <c:v>74.81642246</c:v>
                </c:pt>
              </c:strCache>
            </c:strRef>
          </c:xVal>
          <c:yVal>
            <c:numRef>
              <c:f>'Raw Data'!$F:$F</c:f>
              <c:numCache>
                <c:formatCode>General</c:formatCode>
                <c:ptCount val="65536"/>
                <c:pt idx="0">
                  <c:v>0</c:v>
                </c:pt>
                <c:pt idx="1">
                  <c:v>1.0648125551434324</c:v>
                </c:pt>
                <c:pt idx="2">
                  <c:v>1.1201640288249888</c:v>
                </c:pt>
                <c:pt idx="3">
                  <c:v>1.1339585411856898</c:v>
                </c:pt>
                <c:pt idx="4">
                  <c:v>1.103167216770883</c:v>
                </c:pt>
                <c:pt idx="5">
                  <c:v>1.2694787614007546</c:v>
                </c:pt>
                <c:pt idx="6">
                  <c:v>1.2852448748667529</c:v>
                </c:pt>
                <c:pt idx="7">
                  <c:v>1.5050724964857563</c:v>
                </c:pt>
                <c:pt idx="8">
                  <c:v>1.630947137534412</c:v>
                </c:pt>
                <c:pt idx="9">
                  <c:v>1.7273391359326342</c:v>
                </c:pt>
                <c:pt idx="10">
                  <c:v>1.7888487098003258</c:v>
                </c:pt>
                <c:pt idx="11">
                  <c:v>1.9016672509031276</c:v>
                </c:pt>
                <c:pt idx="12">
                  <c:v>1.9081855057064729</c:v>
                </c:pt>
                <c:pt idx="13">
                  <c:v>1.9765702362366357</c:v>
                </c:pt>
                <c:pt idx="14">
                  <c:v>1.9702849825513351</c:v>
                </c:pt>
                <c:pt idx="15">
                  <c:v>2.0064454783029229</c:v>
                </c:pt>
                <c:pt idx="16">
                  <c:v>1.9727194121553435</c:v>
                </c:pt>
                <c:pt idx="17">
                  <c:v>2.082536146570872</c:v>
                </c:pt>
                <c:pt idx="18">
                  <c:v>2.0894915025791327</c:v>
                </c:pt>
                <c:pt idx="19">
                  <c:v>2.126962384230163</c:v>
                </c:pt>
                <c:pt idx="20">
                  <c:v>2.1632767317760662</c:v>
                </c:pt>
                <c:pt idx="21">
                  <c:v>2.1479010375674421</c:v>
                </c:pt>
                <c:pt idx="22">
                  <c:v>2.196554597505715</c:v>
                </c:pt>
                <c:pt idx="23">
                  <c:v>2.1061884452809276</c:v>
                </c:pt>
                <c:pt idx="24">
                  <c:v>2.181593178469138</c:v>
                </c:pt>
                <c:pt idx="25">
                  <c:v>2.1429603981118364</c:v>
                </c:pt>
                <c:pt idx="26">
                  <c:v>2.1789438803425045</c:v>
                </c:pt>
                <c:pt idx="27">
                  <c:v>2.1842994763982042</c:v>
                </c:pt>
                <c:pt idx="28">
                  <c:v>2.2464113297141632</c:v>
                </c:pt>
                <c:pt idx="29">
                  <c:v>2.2618194702410293</c:v>
                </c:pt>
                <c:pt idx="30">
                  <c:v>2.2025630002288703</c:v>
                </c:pt>
                <c:pt idx="31">
                  <c:v>2.2735360441282499</c:v>
                </c:pt>
                <c:pt idx="32">
                  <c:v>2.2336351680320354</c:v>
                </c:pt>
                <c:pt idx="33">
                  <c:v>2.3275622379403456</c:v>
                </c:pt>
                <c:pt idx="34">
                  <c:v>2.245991923570819</c:v>
                </c:pt>
                <c:pt idx="35">
                  <c:v>2.2924502928131858</c:v>
                </c:pt>
                <c:pt idx="36">
                  <c:v>2.1746747634552532</c:v>
                </c:pt>
                <c:pt idx="37">
                  <c:v>2.0592409732541395</c:v>
                </c:pt>
                <c:pt idx="38">
                  <c:v>1.9358840536557598</c:v>
                </c:pt>
                <c:pt idx="39">
                  <c:v>1.8259430980989124</c:v>
                </c:pt>
                <c:pt idx="40">
                  <c:v>1.7305291026130267</c:v>
                </c:pt>
                <c:pt idx="41">
                  <c:v>1.6360068838830744</c:v>
                </c:pt>
                <c:pt idx="42">
                  <c:v>1.5775522314294255</c:v>
                </c:pt>
                <c:pt idx="43">
                  <c:v>1.4864150608537037</c:v>
                </c:pt>
                <c:pt idx="44">
                  <c:v>1.4273214607772611</c:v>
                </c:pt>
                <c:pt idx="45">
                  <c:v>1.3777070609611324</c:v>
                </c:pt>
                <c:pt idx="46">
                  <c:v>1.3273989222458578</c:v>
                </c:pt>
                <c:pt idx="47">
                  <c:v>1.2748855757656432</c:v>
                </c:pt>
                <c:pt idx="48">
                  <c:v>1.2149879957038581</c:v>
                </c:pt>
                <c:pt idx="49">
                  <c:v>1.1708125905829385</c:v>
                </c:pt>
                <c:pt idx="50">
                  <c:v>1.1205720097238518</c:v>
                </c:pt>
                <c:pt idx="51">
                  <c:v>0</c:v>
                </c:pt>
                <c:pt idx="52">
                  <c:v>0</c:v>
                </c:pt>
                <c:pt idx="53">
                  <c:v>1.0387885070862506</c:v>
                </c:pt>
                <c:pt idx="54">
                  <c:v>0.99432937003137445</c:v>
                </c:pt>
                <c:pt idx="55">
                  <c:v>0.96791002572320983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0.76010301982127304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0.71041079358794657</c:v>
                </c:pt>
                <c:pt idx="66">
                  <c:v>0.72718088158028926</c:v>
                </c:pt>
                <c:pt idx="67">
                  <c:v>0</c:v>
                </c:pt>
                <c:pt idx="68">
                  <c:v>0</c:v>
                </c:pt>
                <c:pt idx="69">
                  <c:v>0.64524468995726569</c:v>
                </c:pt>
                <c:pt idx="70">
                  <c:v>0</c:v>
                </c:pt>
                <c:pt idx="71">
                  <c:v>0.73539830919833649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0.61908704009032434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BF4-4BC9-950F-A4F043AE48F1}"/>
            </c:ext>
          </c:extLst>
        </c:ser>
        <c:ser>
          <c:idx val="2"/>
          <c:order val="1"/>
          <c:tx>
            <c:strRef>
              <c:f>'Raw Data'!$M$1</c:f>
              <c:strCache>
                <c:ptCount val="1"/>
                <c:pt idx="0">
                  <c:v>Speed from change in distance, m/s</c:v>
                </c:pt>
              </c:strCache>
            </c:strRef>
          </c:tx>
          <c:spPr>
            <a:ln w="1905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strRef>
              <c:f>'Raw Data'!$A:$A</c:f>
              <c:strCache>
                <c:ptCount val="76"/>
                <c:pt idx="0">
                  <c:v>Time (s)</c:v>
                </c:pt>
                <c:pt idx="1">
                  <c:v>0.815609813</c:v>
                </c:pt>
                <c:pt idx="2">
                  <c:v>1.815593481</c:v>
                </c:pt>
                <c:pt idx="3">
                  <c:v>2.815577388</c:v>
                </c:pt>
                <c:pt idx="4">
                  <c:v>3.815562129</c:v>
                </c:pt>
                <c:pt idx="5">
                  <c:v>4.815546036</c:v>
                </c:pt>
                <c:pt idx="6">
                  <c:v>5.815530181</c:v>
                </c:pt>
                <c:pt idx="7">
                  <c:v>6.815515161</c:v>
                </c:pt>
                <c:pt idx="8">
                  <c:v>7.815499425</c:v>
                </c:pt>
                <c:pt idx="9">
                  <c:v>8.815482855</c:v>
                </c:pt>
                <c:pt idx="10">
                  <c:v>9.815467238</c:v>
                </c:pt>
                <c:pt idx="11">
                  <c:v>10.81545162</c:v>
                </c:pt>
                <c:pt idx="12">
                  <c:v>11.81543589</c:v>
                </c:pt>
                <c:pt idx="13">
                  <c:v>12.81542063</c:v>
                </c:pt>
                <c:pt idx="14">
                  <c:v>13.81540442</c:v>
                </c:pt>
                <c:pt idx="15">
                  <c:v>14.81538916</c:v>
                </c:pt>
                <c:pt idx="16">
                  <c:v>15.81537378</c:v>
                </c:pt>
                <c:pt idx="17">
                  <c:v>16.81535721</c:v>
                </c:pt>
                <c:pt idx="18">
                  <c:v>17.81534255</c:v>
                </c:pt>
                <c:pt idx="19">
                  <c:v>18.81532633</c:v>
                </c:pt>
                <c:pt idx="20">
                  <c:v>19.81531024</c:v>
                </c:pt>
                <c:pt idx="21">
                  <c:v>20.81529522</c:v>
                </c:pt>
                <c:pt idx="22">
                  <c:v>21.81527948</c:v>
                </c:pt>
                <c:pt idx="23">
                  <c:v>22.81526363</c:v>
                </c:pt>
                <c:pt idx="24">
                  <c:v>23.81524825</c:v>
                </c:pt>
                <c:pt idx="25">
                  <c:v>24.81523228</c:v>
                </c:pt>
                <c:pt idx="26">
                  <c:v>25.81521702</c:v>
                </c:pt>
                <c:pt idx="27">
                  <c:v>26.81690276</c:v>
                </c:pt>
                <c:pt idx="28">
                  <c:v>27.81688964</c:v>
                </c:pt>
                <c:pt idx="29">
                  <c:v>28.81690657</c:v>
                </c:pt>
                <c:pt idx="30">
                  <c:v>29.81689274</c:v>
                </c:pt>
                <c:pt idx="31">
                  <c:v>30.81691146</c:v>
                </c:pt>
                <c:pt idx="32">
                  <c:v>31.81689715</c:v>
                </c:pt>
                <c:pt idx="33">
                  <c:v>32.8169136</c:v>
                </c:pt>
                <c:pt idx="34">
                  <c:v>33.81689978</c:v>
                </c:pt>
                <c:pt idx="35">
                  <c:v>34.81691813</c:v>
                </c:pt>
                <c:pt idx="36">
                  <c:v>35.81690228</c:v>
                </c:pt>
                <c:pt idx="37">
                  <c:v>36.81691754</c:v>
                </c:pt>
                <c:pt idx="38">
                  <c:v>37.81690335</c:v>
                </c:pt>
                <c:pt idx="39">
                  <c:v>38.81691694</c:v>
                </c:pt>
                <c:pt idx="40">
                  <c:v>39.81690049</c:v>
                </c:pt>
                <c:pt idx="41">
                  <c:v>40.8169148</c:v>
                </c:pt>
                <c:pt idx="42">
                  <c:v>41.8168999</c:v>
                </c:pt>
                <c:pt idx="43">
                  <c:v>42.81691992</c:v>
                </c:pt>
                <c:pt idx="44">
                  <c:v>43.81690669</c:v>
                </c:pt>
                <c:pt idx="45">
                  <c:v>44.8169266</c:v>
                </c:pt>
                <c:pt idx="46">
                  <c:v>45.81690967</c:v>
                </c:pt>
                <c:pt idx="47">
                  <c:v>46.81689203</c:v>
                </c:pt>
                <c:pt idx="48">
                  <c:v>47.81687391</c:v>
                </c:pt>
                <c:pt idx="49">
                  <c:v>48.8168565</c:v>
                </c:pt>
                <c:pt idx="50">
                  <c:v>49.81683969</c:v>
                </c:pt>
                <c:pt idx="51">
                  <c:v>50.81682098</c:v>
                </c:pt>
                <c:pt idx="52">
                  <c:v>51.81680357</c:v>
                </c:pt>
                <c:pt idx="53">
                  <c:v>52.81678629</c:v>
                </c:pt>
                <c:pt idx="54">
                  <c:v>53.81676924</c:v>
                </c:pt>
                <c:pt idx="55">
                  <c:v>54.81675243</c:v>
                </c:pt>
                <c:pt idx="56">
                  <c:v>55.81673563</c:v>
                </c:pt>
                <c:pt idx="57">
                  <c:v>56.81671834</c:v>
                </c:pt>
                <c:pt idx="58">
                  <c:v>57.81670117</c:v>
                </c:pt>
                <c:pt idx="59">
                  <c:v>58.81668484</c:v>
                </c:pt>
                <c:pt idx="60">
                  <c:v>59.81666803</c:v>
                </c:pt>
                <c:pt idx="61">
                  <c:v>60.81665099</c:v>
                </c:pt>
                <c:pt idx="62">
                  <c:v>61.8166343</c:v>
                </c:pt>
                <c:pt idx="63">
                  <c:v>62.81661749</c:v>
                </c:pt>
                <c:pt idx="64">
                  <c:v>63.81660151</c:v>
                </c:pt>
                <c:pt idx="65">
                  <c:v>64.81658483</c:v>
                </c:pt>
                <c:pt idx="66">
                  <c:v>65.81656909</c:v>
                </c:pt>
                <c:pt idx="67">
                  <c:v>66.81655204</c:v>
                </c:pt>
                <c:pt idx="68">
                  <c:v>67.81653571</c:v>
                </c:pt>
                <c:pt idx="69">
                  <c:v>68.81651938</c:v>
                </c:pt>
                <c:pt idx="70">
                  <c:v>69.81650364</c:v>
                </c:pt>
                <c:pt idx="71">
                  <c:v>70.81648743</c:v>
                </c:pt>
                <c:pt idx="72">
                  <c:v>71.81647134</c:v>
                </c:pt>
                <c:pt idx="73">
                  <c:v>72.81645525</c:v>
                </c:pt>
                <c:pt idx="74">
                  <c:v>73.81643867</c:v>
                </c:pt>
                <c:pt idx="75">
                  <c:v>74.81642246</c:v>
                </c:pt>
              </c:strCache>
            </c:strRef>
          </c:xVal>
          <c:yVal>
            <c:numRef>
              <c:f>'Raw Data'!$M:$M</c:f>
              <c:numCache>
                <c:formatCode>General</c:formatCode>
                <c:ptCount val="65536"/>
                <c:pt idx="0">
                  <c:v>0</c:v>
                </c:pt>
                <c:pt idx="2" formatCode="0.000000000">
                  <c:v>1.2273823186245372</c:v>
                </c:pt>
                <c:pt idx="3" formatCode="0.000000000">
                  <c:v>1.0583233460910937</c:v>
                </c:pt>
                <c:pt idx="4" formatCode="0.000000000">
                  <c:v>1.3659467062981028</c:v>
                </c:pt>
                <c:pt idx="5" formatCode="0.000000000">
                  <c:v>1.3508854960657377</c:v>
                </c:pt>
                <c:pt idx="6" formatCode="0.000000000">
                  <c:v>1.9554579501339739</c:v>
                </c:pt>
                <c:pt idx="7" formatCode="0.000000000">
                  <c:v>1.3402849350960784</c:v>
                </c:pt>
                <c:pt idx="8" formatCode="0.000000000">
                  <c:v>1.6682916112548702</c:v>
                </c:pt>
                <c:pt idx="9" formatCode="0.000000000">
                  <c:v>1.9884738185745703</c:v>
                </c:pt>
                <c:pt idx="10" formatCode="0.000000000">
                  <c:v>1.8871643494697208</c:v>
                </c:pt>
                <c:pt idx="11" formatCode="0.000000000">
                  <c:v>2.0360315475866271</c:v>
                </c:pt>
                <c:pt idx="12" formatCode="0.000000000">
                  <c:v>1.6569063466930336</c:v>
                </c:pt>
                <c:pt idx="13" formatCode="0.000000000">
                  <c:v>1.8657073759642804</c:v>
                </c:pt>
                <c:pt idx="14" formatCode="0.000000000">
                  <c:v>2.0255628875338449</c:v>
                </c:pt>
                <c:pt idx="15" formatCode="0.000000000">
                  <c:v>2.1015416064504655</c:v>
                </c:pt>
                <c:pt idx="16" formatCode="0.000000000">
                  <c:v>2.1940172524900921</c:v>
                </c:pt>
                <c:pt idx="17" formatCode="0.000000000">
                  <c:v>2.1027154172414693</c:v>
                </c:pt>
                <c:pt idx="18" formatCode="0.000000000">
                  <c:v>2.2134868072857503</c:v>
                </c:pt>
                <c:pt idx="19" formatCode="0.000000000">
                  <c:v>2.1894472537811884</c:v>
                </c:pt>
                <c:pt idx="20" formatCode="0.000000000">
                  <c:v>2.2962879988831162</c:v>
                </c:pt>
                <c:pt idx="21" formatCode="0.000000000">
                  <c:v>2.2148995259110635</c:v>
                </c:pt>
                <c:pt idx="22" formatCode="0.000000000">
                  <c:v>1.9533007795352453</c:v>
                </c:pt>
                <c:pt idx="23" formatCode="0.000000000">
                  <c:v>2.1131638228608738</c:v>
                </c:pt>
                <c:pt idx="24" formatCode="0.000000000">
                  <c:v>2.0518191248675359</c:v>
                </c:pt>
                <c:pt idx="25" formatCode="0.000000000">
                  <c:v>2.0851736374119207</c:v>
                </c:pt>
                <c:pt idx="26" formatCode="0.000000000">
                  <c:v>2.2689609897031833</c:v>
                </c:pt>
                <c:pt idx="27" formatCode="0.000000000">
                  <c:v>2.347228632959582</c:v>
                </c:pt>
                <c:pt idx="28" formatCode="0.000000000">
                  <c:v>2.0742869046147865</c:v>
                </c:pt>
                <c:pt idx="29" formatCode="0.000000000">
                  <c:v>2.1209143931697052</c:v>
                </c:pt>
                <c:pt idx="30" formatCode="0.000000000">
                  <c:v>2.2646695578918128</c:v>
                </c:pt>
                <c:pt idx="31" formatCode="0.000000000">
                  <c:v>2.1661168228851118</c:v>
                </c:pt>
                <c:pt idx="32" formatCode="0.000000000">
                  <c:v>2.5199767352357196</c:v>
                </c:pt>
                <c:pt idx="33" formatCode="0.000000000">
                  <c:v>2.2086235773729568</c:v>
                </c:pt>
                <c:pt idx="34" formatCode="0.000000000">
                  <c:v>2.3445987721916515</c:v>
                </c:pt>
                <c:pt idx="35" formatCode="0.000000000">
                  <c:v>2.0647596940740622</c:v>
                </c:pt>
                <c:pt idx="36" formatCode="0.000000000">
                  <c:v>1.8365891369617933</c:v>
                </c:pt>
                <c:pt idx="37" formatCode="0.000000000">
                  <c:v>1.8733586061289798</c:v>
                </c:pt>
                <c:pt idx="38" formatCode="0.000000000">
                  <c:v>1.7071020788377673</c:v>
                </c:pt>
                <c:pt idx="39" formatCode="0.000000000">
                  <c:v>1.6676878333771241</c:v>
                </c:pt>
                <c:pt idx="40" formatCode="0.000000000">
                  <c:v>1.5134172156156835</c:v>
                </c:pt>
                <c:pt idx="41" formatCode="0.000000000">
                  <c:v>1.5185550288344585</c:v>
                </c:pt>
                <c:pt idx="42" formatCode="0.000000000">
                  <c:v>1.4328304349621834</c:v>
                </c:pt>
                <c:pt idx="43" formatCode="0.000000000">
                  <c:v>1.3949785106530177</c:v>
                </c:pt>
                <c:pt idx="44" formatCode="0.000000000">
                  <c:v>1.3787858393489669</c:v>
                </c:pt>
                <c:pt idx="45" formatCode="0.000000000">
                  <c:v>1.2111842677083369</c:v>
                </c:pt>
                <c:pt idx="46" formatCode="0.000000000">
                  <c:v>1.2075481701445725</c:v>
                </c:pt>
                <c:pt idx="47" formatCode="0.000000000">
                  <c:v>1.1781961136524524</c:v>
                </c:pt>
                <c:pt idx="48" formatCode="0.000000000">
                  <c:v>1.1125259511385617</c:v>
                </c:pt>
                <c:pt idx="49" formatCode="0.000000000">
                  <c:v>1.0924177573998097</c:v>
                </c:pt>
                <c:pt idx="50" formatCode="0.000000000">
                  <c:v>0.15180485741595234</c:v>
                </c:pt>
                <c:pt idx="51" formatCode="0.000000000">
                  <c:v>1.381272547731109</c:v>
                </c:pt>
                <c:pt idx="52" formatCode="0.000000000">
                  <c:v>1.9745497823311906</c:v>
                </c:pt>
                <c:pt idx="53" formatCode="0.000000000">
                  <c:v>0.98100419254584836</c:v>
                </c:pt>
                <c:pt idx="54" formatCode="0.000000000">
                  <c:v>0.93885087392137911</c:v>
                </c:pt>
                <c:pt idx="55" formatCode="0.000000000">
                  <c:v>0.50980580333282233</c:v>
                </c:pt>
                <c:pt idx="56" formatCode="0.000000000">
                  <c:v>0</c:v>
                </c:pt>
                <c:pt idx="57" formatCode="0.000000000">
                  <c:v>2.2232431199531923</c:v>
                </c:pt>
                <c:pt idx="58" formatCode="0.000000000">
                  <c:v>0.76798857139961629</c:v>
                </c:pt>
                <c:pt idx="59" formatCode="0.000000000">
                  <c:v>0</c:v>
                </c:pt>
                <c:pt idx="60" formatCode="0.000000000">
                  <c:v>2.3620074163023235</c:v>
                </c:pt>
                <c:pt idx="61" formatCode="0.000000000">
                  <c:v>0.28658816028213752</c:v>
                </c:pt>
                <c:pt idx="62" formatCode="0.000000000">
                  <c:v>0</c:v>
                </c:pt>
                <c:pt idx="63" formatCode="0.000000000">
                  <c:v>0</c:v>
                </c:pt>
                <c:pt idx="64" formatCode="0.000000000">
                  <c:v>3.4589161063478131</c:v>
                </c:pt>
                <c:pt idx="65" formatCode="0.000000000">
                  <c:v>0.67412790436761516</c:v>
                </c:pt>
                <c:pt idx="66" formatCode="0.000000000">
                  <c:v>0.41295426535173385</c:v>
                </c:pt>
                <c:pt idx="67" formatCode="0.000000000">
                  <c:v>0</c:v>
                </c:pt>
                <c:pt idx="68" formatCode="0.000000000">
                  <c:v>2.1613751110878145</c:v>
                </c:pt>
                <c:pt idx="69" formatCode="0.000000000">
                  <c:v>0.41034656340195785</c:v>
                </c:pt>
                <c:pt idx="70" formatCode="0.000000000">
                  <c:v>1.5863783682522146</c:v>
                </c:pt>
                <c:pt idx="71" formatCode="0.000000000">
                  <c:v>0.2224030423170594</c:v>
                </c:pt>
                <c:pt idx="72" formatCode="0.000000000">
                  <c:v>0</c:v>
                </c:pt>
                <c:pt idx="73" formatCode="0.000000000">
                  <c:v>0.79325874966037357</c:v>
                </c:pt>
                <c:pt idx="74" formatCode="0.000000000">
                  <c:v>1.1386681743039466</c:v>
                </c:pt>
                <c:pt idx="75" formatCode="0.000000000">
                  <c:v>-111.17728303490497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BF4-4BC9-950F-A4F043AE48F1}"/>
            </c:ext>
          </c:extLst>
        </c:ser>
        <c:ser>
          <c:idx val="1"/>
          <c:order val="2"/>
          <c:tx>
            <c:strRef>
              <c:f>'Raw Data'!$N$1</c:f>
              <c:strCache>
                <c:ptCount val="1"/>
                <c:pt idx="0">
                  <c:v>speed from latitude and longitude, m/s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'Raw Data'!$A:$A</c:f>
              <c:strCache>
                <c:ptCount val="76"/>
                <c:pt idx="0">
                  <c:v>Time (s)</c:v>
                </c:pt>
                <c:pt idx="1">
                  <c:v>0.815609813</c:v>
                </c:pt>
                <c:pt idx="2">
                  <c:v>1.815593481</c:v>
                </c:pt>
                <c:pt idx="3">
                  <c:v>2.815577388</c:v>
                </c:pt>
                <c:pt idx="4">
                  <c:v>3.815562129</c:v>
                </c:pt>
                <c:pt idx="5">
                  <c:v>4.815546036</c:v>
                </c:pt>
                <c:pt idx="6">
                  <c:v>5.815530181</c:v>
                </c:pt>
                <c:pt idx="7">
                  <c:v>6.815515161</c:v>
                </c:pt>
                <c:pt idx="8">
                  <c:v>7.815499425</c:v>
                </c:pt>
                <c:pt idx="9">
                  <c:v>8.815482855</c:v>
                </c:pt>
                <c:pt idx="10">
                  <c:v>9.815467238</c:v>
                </c:pt>
                <c:pt idx="11">
                  <c:v>10.81545162</c:v>
                </c:pt>
                <c:pt idx="12">
                  <c:v>11.81543589</c:v>
                </c:pt>
                <c:pt idx="13">
                  <c:v>12.81542063</c:v>
                </c:pt>
                <c:pt idx="14">
                  <c:v>13.81540442</c:v>
                </c:pt>
                <c:pt idx="15">
                  <c:v>14.81538916</c:v>
                </c:pt>
                <c:pt idx="16">
                  <c:v>15.81537378</c:v>
                </c:pt>
                <c:pt idx="17">
                  <c:v>16.81535721</c:v>
                </c:pt>
                <c:pt idx="18">
                  <c:v>17.81534255</c:v>
                </c:pt>
                <c:pt idx="19">
                  <c:v>18.81532633</c:v>
                </c:pt>
                <c:pt idx="20">
                  <c:v>19.81531024</c:v>
                </c:pt>
                <c:pt idx="21">
                  <c:v>20.81529522</c:v>
                </c:pt>
                <c:pt idx="22">
                  <c:v>21.81527948</c:v>
                </c:pt>
                <c:pt idx="23">
                  <c:v>22.81526363</c:v>
                </c:pt>
                <c:pt idx="24">
                  <c:v>23.81524825</c:v>
                </c:pt>
                <c:pt idx="25">
                  <c:v>24.81523228</c:v>
                </c:pt>
                <c:pt idx="26">
                  <c:v>25.81521702</c:v>
                </c:pt>
                <c:pt idx="27">
                  <c:v>26.81690276</c:v>
                </c:pt>
                <c:pt idx="28">
                  <c:v>27.81688964</c:v>
                </c:pt>
                <c:pt idx="29">
                  <c:v>28.81690657</c:v>
                </c:pt>
                <c:pt idx="30">
                  <c:v>29.81689274</c:v>
                </c:pt>
                <c:pt idx="31">
                  <c:v>30.81691146</c:v>
                </c:pt>
                <c:pt idx="32">
                  <c:v>31.81689715</c:v>
                </c:pt>
                <c:pt idx="33">
                  <c:v>32.8169136</c:v>
                </c:pt>
                <c:pt idx="34">
                  <c:v>33.81689978</c:v>
                </c:pt>
                <c:pt idx="35">
                  <c:v>34.81691813</c:v>
                </c:pt>
                <c:pt idx="36">
                  <c:v>35.81690228</c:v>
                </c:pt>
                <c:pt idx="37">
                  <c:v>36.81691754</c:v>
                </c:pt>
                <c:pt idx="38">
                  <c:v>37.81690335</c:v>
                </c:pt>
                <c:pt idx="39">
                  <c:v>38.81691694</c:v>
                </c:pt>
                <c:pt idx="40">
                  <c:v>39.81690049</c:v>
                </c:pt>
                <c:pt idx="41">
                  <c:v>40.8169148</c:v>
                </c:pt>
                <c:pt idx="42">
                  <c:v>41.8168999</c:v>
                </c:pt>
                <c:pt idx="43">
                  <c:v>42.81691992</c:v>
                </c:pt>
                <c:pt idx="44">
                  <c:v>43.81690669</c:v>
                </c:pt>
                <c:pt idx="45">
                  <c:v>44.8169266</c:v>
                </c:pt>
                <c:pt idx="46">
                  <c:v>45.81690967</c:v>
                </c:pt>
                <c:pt idx="47">
                  <c:v>46.81689203</c:v>
                </c:pt>
                <c:pt idx="48">
                  <c:v>47.81687391</c:v>
                </c:pt>
                <c:pt idx="49">
                  <c:v>48.8168565</c:v>
                </c:pt>
                <c:pt idx="50">
                  <c:v>49.81683969</c:v>
                </c:pt>
                <c:pt idx="51">
                  <c:v>50.81682098</c:v>
                </c:pt>
                <c:pt idx="52">
                  <c:v>51.81680357</c:v>
                </c:pt>
                <c:pt idx="53">
                  <c:v>52.81678629</c:v>
                </c:pt>
                <c:pt idx="54">
                  <c:v>53.81676924</c:v>
                </c:pt>
                <c:pt idx="55">
                  <c:v>54.81675243</c:v>
                </c:pt>
                <c:pt idx="56">
                  <c:v>55.81673563</c:v>
                </c:pt>
                <c:pt idx="57">
                  <c:v>56.81671834</c:v>
                </c:pt>
                <c:pt idx="58">
                  <c:v>57.81670117</c:v>
                </c:pt>
                <c:pt idx="59">
                  <c:v>58.81668484</c:v>
                </c:pt>
                <c:pt idx="60">
                  <c:v>59.81666803</c:v>
                </c:pt>
                <c:pt idx="61">
                  <c:v>60.81665099</c:v>
                </c:pt>
                <c:pt idx="62">
                  <c:v>61.8166343</c:v>
                </c:pt>
                <c:pt idx="63">
                  <c:v>62.81661749</c:v>
                </c:pt>
                <c:pt idx="64">
                  <c:v>63.81660151</c:v>
                </c:pt>
                <c:pt idx="65">
                  <c:v>64.81658483</c:v>
                </c:pt>
                <c:pt idx="66">
                  <c:v>65.81656909</c:v>
                </c:pt>
                <c:pt idx="67">
                  <c:v>66.81655204</c:v>
                </c:pt>
                <c:pt idx="68">
                  <c:v>67.81653571</c:v>
                </c:pt>
                <c:pt idx="69">
                  <c:v>68.81651938</c:v>
                </c:pt>
                <c:pt idx="70">
                  <c:v>69.81650364</c:v>
                </c:pt>
                <c:pt idx="71">
                  <c:v>70.81648743</c:v>
                </c:pt>
                <c:pt idx="72">
                  <c:v>71.81647134</c:v>
                </c:pt>
                <c:pt idx="73">
                  <c:v>72.81645525</c:v>
                </c:pt>
                <c:pt idx="74">
                  <c:v>73.81643867</c:v>
                </c:pt>
                <c:pt idx="75">
                  <c:v>74.81642246</c:v>
                </c:pt>
              </c:strCache>
            </c:strRef>
          </c:xVal>
          <c:yVal>
            <c:numRef>
              <c:f>'Raw Data'!$N:$N</c:f>
              <c:numCache>
                <c:formatCode>General</c:formatCode>
                <c:ptCount val="65536"/>
                <c:pt idx="0">
                  <c:v>0</c:v>
                </c:pt>
                <c:pt idx="2" formatCode="0.000000000">
                  <c:v>1.2905669225338237</c:v>
                </c:pt>
                <c:pt idx="3" formatCode="0.000000000">
                  <c:v>1.2276091707989909</c:v>
                </c:pt>
                <c:pt idx="4" formatCode="0.000000000">
                  <c:v>1.0590347252076822</c:v>
                </c:pt>
                <c:pt idx="5" formatCode="0.000000000">
                  <c:v>1.3670574863854574</c:v>
                </c:pt>
                <c:pt idx="6" formatCode="0.000000000">
                  <c:v>1.3514648592791825</c:v>
                </c:pt>
                <c:pt idx="7" formatCode="0.000000000">
                  <c:v>1.9568278479578043</c:v>
                </c:pt>
                <c:pt idx="8" formatCode="0.000000000">
                  <c:v>1.3412624421522297</c:v>
                </c:pt>
                <c:pt idx="9" formatCode="0.000000000">
                  <c:v>1.6694187879137676</c:v>
                </c:pt>
                <c:pt idx="10" formatCode="0.000000000">
                  <c:v>1.9897573554207397</c:v>
                </c:pt>
                <c:pt idx="11" formatCode="0.000000000">
                  <c:v>1.8884980251845822</c:v>
                </c:pt>
                <c:pt idx="12" formatCode="0.000000000">
                  <c:v>2.0374248046942607</c:v>
                </c:pt>
                <c:pt idx="13" formatCode="0.000000000">
                  <c:v>1.6581691990399936</c:v>
                </c:pt>
                <c:pt idx="14" formatCode="0.000000000">
                  <c:v>1.8668191992807563</c:v>
                </c:pt>
                <c:pt idx="15" formatCode="0.000000000">
                  <c:v>2.0270313688042187</c:v>
                </c:pt>
                <c:pt idx="16" formatCode="0.000000000">
                  <c:v>2.1030347645867549</c:v>
                </c:pt>
                <c:pt idx="17" formatCode="0.000000000">
                  <c:v>2.1954742263755702</c:v>
                </c:pt>
                <c:pt idx="18" formatCode="0.000000000">
                  <c:v>2.1042898782323287</c:v>
                </c:pt>
                <c:pt idx="19" formatCode="0.000000000">
                  <c:v>2.2148901435013864</c:v>
                </c:pt>
                <c:pt idx="20" formatCode="0.000000000">
                  <c:v>2.1909098208610596</c:v>
                </c:pt>
                <c:pt idx="21" formatCode="0.000000000">
                  <c:v>2.297632818782045</c:v>
                </c:pt>
                <c:pt idx="22" formatCode="0.000000000">
                  <c:v>2.2163525583818804</c:v>
                </c:pt>
                <c:pt idx="23" formatCode="0.000000000">
                  <c:v>1.9545705840913772</c:v>
                </c:pt>
                <c:pt idx="24" formatCode="0.000000000">
                  <c:v>2.1144515702512559</c:v>
                </c:pt>
                <c:pt idx="25" formatCode="0.000000000">
                  <c:v>2.0530737652402316</c:v>
                </c:pt>
                <c:pt idx="26" formatCode="0.000000000">
                  <c:v>2.0865675919126221</c:v>
                </c:pt>
                <c:pt idx="27" formatCode="0.000000000">
                  <c:v>2.2665943403179991</c:v>
                </c:pt>
                <c:pt idx="28" formatCode="0.000000000">
                  <c:v>2.3527957053555117</c:v>
                </c:pt>
                <c:pt idx="29" formatCode="0.000000000">
                  <c:v>2.0755045909262662</c:v>
                </c:pt>
                <c:pt idx="30" formatCode="0.000000000">
                  <c:v>2.1225244418128191</c:v>
                </c:pt>
                <c:pt idx="31" formatCode="0.000000000">
                  <c:v>2.265996548281028</c:v>
                </c:pt>
                <c:pt idx="32" formatCode="0.000000000">
                  <c:v>2.1677262571606546</c:v>
                </c:pt>
                <c:pt idx="33" formatCode="0.000000000">
                  <c:v>2.5214536081349745</c:v>
                </c:pt>
                <c:pt idx="34" formatCode="0.000000000">
                  <c:v>2.2101514224651488</c:v>
                </c:pt>
                <c:pt idx="35" formatCode="0.000000000">
                  <c:v>2.3459535683391297</c:v>
                </c:pt>
                <c:pt idx="36" formatCode="0.000000000">
                  <c:v>2.0660602924281042</c:v>
                </c:pt>
                <c:pt idx="37" formatCode="0.000000000">
                  <c:v>1.8376003403511203</c:v>
                </c:pt>
                <c:pt idx="38" formatCode="0.000000000">
                  <c:v>1.874612928467714</c:v>
                </c:pt>
                <c:pt idx="39" formatCode="0.000000000">
                  <c:v>1.7080328375038218</c:v>
                </c:pt>
                <c:pt idx="40" formatCode="0.000000000">
                  <c:v>1.668796978236494</c:v>
                </c:pt>
                <c:pt idx="41" formatCode="0.000000000">
                  <c:v>1.5143531845114035</c:v>
                </c:pt>
                <c:pt idx="42" formatCode="0.000000000">
                  <c:v>1.5193957400398406</c:v>
                </c:pt>
                <c:pt idx="43" formatCode="0.000000000">
                  <c:v>1.4337330615786195</c:v>
                </c:pt>
                <c:pt idx="44" formatCode="0.000000000">
                  <c:v>1.3958369527617651</c:v>
                </c:pt>
                <c:pt idx="45" formatCode="0.000000000">
                  <c:v>1.3795869353284285</c:v>
                </c:pt>
                <c:pt idx="46" formatCode="0.000000000">
                  <c:v>1.2120924685599082</c:v>
                </c:pt>
                <c:pt idx="47" formatCode="0.000000000">
                  <c:v>1.2084235293302763</c:v>
                </c:pt>
                <c:pt idx="48" formatCode="0.000000000">
                  <c:v>1.1790466071115555</c:v>
                </c:pt>
                <c:pt idx="49" formatCode="0.000000000">
                  <c:v>1.113236056361131</c:v>
                </c:pt>
                <c:pt idx="50" formatCode="0.000000000">
                  <c:v>1.0931614940025853</c:v>
                </c:pt>
                <c:pt idx="51" formatCode="0.000000000">
                  <c:v>0.1518944721429053</c:v>
                </c:pt>
                <c:pt idx="52" formatCode="0.000000000">
                  <c:v>1.3822411986577232</c:v>
                </c:pt>
                <c:pt idx="53" formatCode="0.000000000">
                  <c:v>1.9760589949159748</c:v>
                </c:pt>
                <c:pt idx="54" formatCode="0.000000000">
                  <c:v>0.98167938528845666</c:v>
                </c:pt>
                <c:pt idx="55" formatCode="0.000000000">
                  <c:v>0.93953273352467626</c:v>
                </c:pt>
                <c:pt idx="56" formatCode="0.000000000">
                  <c:v>0.51017187986467749</c:v>
                </c:pt>
                <c:pt idx="57" formatCode="0.000000000">
                  <c:v>0</c:v>
                </c:pt>
                <c:pt idx="58" formatCode="0.000000000">
                  <c:v>2.2248350352398938</c:v>
                </c:pt>
                <c:pt idx="59" formatCode="0.000000000">
                  <c:v>0.76855084520139827</c:v>
                </c:pt>
                <c:pt idx="60" formatCode="0.000000000">
                  <c:v>0</c:v>
                </c:pt>
                <c:pt idx="61" formatCode="0.000000000">
                  <c:v>2.3638147137825292</c:v>
                </c:pt>
                <c:pt idx="62" formatCode="0.000000000">
                  <c:v>0.28679768684713031</c:v>
                </c:pt>
                <c:pt idx="63" formatCode="0.000000000">
                  <c:v>0</c:v>
                </c:pt>
                <c:pt idx="64" formatCode="0.000000000">
                  <c:v>0</c:v>
                </c:pt>
                <c:pt idx="65" formatCode="0.000000000">
                  <c:v>3.4612021195557854</c:v>
                </c:pt>
                <c:pt idx="66" formatCode="0.000000000">
                  <c:v>0.67465151616245289</c:v>
                </c:pt>
                <c:pt idx="67" formatCode="0.000000000">
                  <c:v>0.41325610728733064</c:v>
                </c:pt>
                <c:pt idx="68" formatCode="0.000000000">
                  <c:v>0</c:v>
                </c:pt>
                <c:pt idx="69" formatCode="0.000000000">
                  <c:v>2.1629539777177875</c:v>
                </c:pt>
                <c:pt idx="70" formatCode="0.000000000">
                  <c:v>0.41069030370513221</c:v>
                </c:pt>
                <c:pt idx="71" formatCode="0.000000000">
                  <c:v>1.5876277615036734</c:v>
                </c:pt>
                <c:pt idx="72" formatCode="0.000000000">
                  <c:v>0.22257636303076803</c:v>
                </c:pt>
                <c:pt idx="73" formatCode="0.000000000">
                  <c:v>0</c:v>
                </c:pt>
                <c:pt idx="74" formatCode="0.000000000">
                  <c:v>0.79381625841698278</c:v>
                </c:pt>
                <c:pt idx="75" formatCode="0.000000000">
                  <c:v>1.1395871679044274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BF4-4BC9-950F-A4F043AE4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5822287"/>
        <c:axId val="903100335"/>
      </c:scatterChart>
      <c:valAx>
        <c:axId val="995822287"/>
        <c:scaling>
          <c:orientation val="minMax"/>
          <c:max val="50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3100335"/>
        <c:crosses val="autoZero"/>
        <c:crossBetween val="midCat"/>
        <c:minorUnit val="1"/>
      </c:valAx>
      <c:valAx>
        <c:axId val="903100335"/>
        <c:scaling>
          <c:orientation val="minMax"/>
          <c:max val="2.4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582228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174276968257912"/>
          <c:y val="0.61087854063242497"/>
          <c:w val="0.50477992397107241"/>
          <c:h val="0.14462461980229191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290512</xdr:colOff>
      <xdr:row>21</xdr:row>
      <xdr:rowOff>109537</xdr:rowOff>
    </xdr:from>
    <xdr:to>
      <xdr:col>19</xdr:col>
      <xdr:colOff>395287</xdr:colOff>
      <xdr:row>38</xdr:row>
      <xdr:rowOff>100012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0955A13-E88C-4F86-88B3-BBAA01ED54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266700</xdr:colOff>
      <xdr:row>0</xdr:row>
      <xdr:rowOff>133350</xdr:rowOff>
    </xdr:from>
    <xdr:to>
      <xdr:col>19</xdr:col>
      <xdr:colOff>681038</xdr:colOff>
      <xdr:row>21</xdr:row>
      <xdr:rowOff>33338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FA59CD1-EF1E-4910-8D77-E0F6478845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hyPhox%20velocity%20calcs%20maughan%2011oct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locity log"/>
    </sheetNames>
    <sheetDataSet>
      <sheetData sheetId="0">
        <row r="1">
          <cell r="D1" t="str">
            <v>Speed as recorded, m/s</v>
          </cell>
          <cell r="H1" t="str">
            <v>Speed from change in distance, m/s</v>
          </cell>
          <cell r="J1" t="str">
            <v>speed from latitude and longitude, m/s</v>
          </cell>
        </row>
        <row r="2">
          <cell r="A2">
            <v>33.81689977645874</v>
          </cell>
        </row>
        <row r="3">
          <cell r="A3">
            <v>34.816918134689331</v>
          </cell>
          <cell r="D3">
            <v>2.2924502928131858</v>
          </cell>
          <cell r="H3">
            <v>2.0647596940740622</v>
          </cell>
          <cell r="J3">
            <v>2.3459535683391297</v>
          </cell>
        </row>
        <row r="4">
          <cell r="A4">
            <v>35.816902279853821</v>
          </cell>
          <cell r="D4">
            <v>2.1746747634552532</v>
          </cell>
          <cell r="H4">
            <v>1.8365891369617933</v>
          </cell>
          <cell r="J4">
            <v>2.0660602924281042</v>
          </cell>
        </row>
        <row r="5">
          <cell r="A5">
            <v>36.816917538642883</v>
          </cell>
          <cell r="D5">
            <v>2.0592409732541395</v>
          </cell>
          <cell r="H5">
            <v>1.8733586061289798</v>
          </cell>
          <cell r="J5">
            <v>1.8376003403511203</v>
          </cell>
        </row>
        <row r="6">
          <cell r="A6">
            <v>37.816903352737427</v>
          </cell>
          <cell r="D6">
            <v>1.9358840536557598</v>
          </cell>
          <cell r="H6">
            <v>1.7071020788377673</v>
          </cell>
          <cell r="J6">
            <v>1.874612928467714</v>
          </cell>
        </row>
        <row r="7">
          <cell r="A7">
            <v>38.816916942596436</v>
          </cell>
          <cell r="D7">
            <v>1.8259430980989124</v>
          </cell>
          <cell r="H7">
            <v>1.6676878333771241</v>
          </cell>
          <cell r="J7">
            <v>1.7080328375038218</v>
          </cell>
        </row>
        <row r="8">
          <cell r="A8">
            <v>39.816900491714478</v>
          </cell>
          <cell r="D8">
            <v>1.7305291026130267</v>
          </cell>
          <cell r="H8">
            <v>1.5134172156156835</v>
          </cell>
          <cell r="J8">
            <v>1.668796978236494</v>
          </cell>
        </row>
        <row r="9">
          <cell r="A9">
            <v>40.816914796829224</v>
          </cell>
          <cell r="D9">
            <v>1.6360068838830744</v>
          </cell>
          <cell r="H9">
            <v>1.5185550288344585</v>
          </cell>
          <cell r="J9">
            <v>1.5143531845114035</v>
          </cell>
        </row>
        <row r="10">
          <cell r="A10">
            <v>41.81689989566803</v>
          </cell>
          <cell r="D10">
            <v>1.5775522314294255</v>
          </cell>
          <cell r="H10">
            <v>1.4328304349621834</v>
          </cell>
          <cell r="J10">
            <v>1.5193957400398406</v>
          </cell>
        </row>
        <row r="11">
          <cell r="A11">
            <v>42.816919922828674</v>
          </cell>
          <cell r="D11">
            <v>1.4864150608537037</v>
          </cell>
          <cell r="H11">
            <v>1.3949785106530177</v>
          </cell>
          <cell r="J11">
            <v>1.4337330615786195</v>
          </cell>
        </row>
        <row r="12">
          <cell r="A12">
            <v>43.816906690597534</v>
          </cell>
          <cell r="D12">
            <v>1.4273214607772611</v>
          </cell>
          <cell r="H12">
            <v>1.3787858393489669</v>
          </cell>
          <cell r="J12">
            <v>1.3958369527617651</v>
          </cell>
        </row>
        <row r="13">
          <cell r="A13">
            <v>44.816926598548889</v>
          </cell>
          <cell r="D13">
            <v>1.3777070609611324</v>
          </cell>
          <cell r="H13">
            <v>1.2111842677083369</v>
          </cell>
          <cell r="J13">
            <v>1.3795869353284285</v>
          </cell>
        </row>
        <row r="14">
          <cell r="A14">
            <v>45.816909670829773</v>
          </cell>
          <cell r="D14">
            <v>1.3273989222458578</v>
          </cell>
          <cell r="H14">
            <v>1.2075481701445725</v>
          </cell>
          <cell r="J14">
            <v>1.2120924685599082</v>
          </cell>
        </row>
        <row r="15">
          <cell r="A15">
            <v>46.816892027854919</v>
          </cell>
          <cell r="D15">
            <v>1.2748855757656432</v>
          </cell>
          <cell r="H15">
            <v>1.1781961136524524</v>
          </cell>
          <cell r="J15">
            <v>1.2084235293302763</v>
          </cell>
        </row>
        <row r="16">
          <cell r="A16">
            <v>47.816873908042908</v>
          </cell>
          <cell r="D16">
            <v>1.2149879957038581</v>
          </cell>
          <cell r="H16">
            <v>1.1125259511385617</v>
          </cell>
          <cell r="J16">
            <v>1.1790466071115555</v>
          </cell>
        </row>
        <row r="17">
          <cell r="A17">
            <v>48.816856503486633</v>
          </cell>
          <cell r="D17">
            <v>1.1708125905829385</v>
          </cell>
          <cell r="H17">
            <v>1.0924177573998097</v>
          </cell>
          <cell r="J17">
            <v>1.113236056361131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6"/>
  <sheetViews>
    <sheetView tabSelected="1" workbookViewId="0">
      <pane activePane="bottomRight" state="frozenSplit"/>
      <selection activeCell="A6" sqref="A6"/>
    </sheetView>
  </sheetViews>
  <sheetFormatPr defaultColWidth="11" defaultRowHeight="12.75" x14ac:dyDescent="0.2"/>
  <cols>
    <col min="1" max="11" width="11" style="1"/>
    <col min="13" max="13" width="14.25" bestFit="1" customWidth="1"/>
    <col min="14" max="14" width="17.5" bestFit="1" customWidth="1"/>
    <col min="15" max="15" width="14.625" bestFit="1" customWidth="1"/>
  </cols>
  <sheetData>
    <row r="1" spans="1:16" s="3" customFormat="1" ht="5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M1" s="4" t="s">
        <v>44</v>
      </c>
      <c r="N1" s="4" t="s">
        <v>45</v>
      </c>
      <c r="O1" s="5">
        <v>111139</v>
      </c>
      <c r="P1" s="5" t="s">
        <v>46</v>
      </c>
    </row>
    <row r="2" spans="1:16" x14ac:dyDescent="0.2">
      <c r="A2" s="1">
        <v>0.81560981273651123</v>
      </c>
      <c r="B2" s="1">
        <v>43.752118051644253</v>
      </c>
      <c r="C2" s="1">
        <v>-74.858106594493051</v>
      </c>
      <c r="D2" s="1">
        <v>521.15625416953117</v>
      </c>
      <c r="E2" s="1">
        <v>490.34875582367749</v>
      </c>
      <c r="F2" s="1">
        <v>1.0648125551434324</v>
      </c>
      <c r="G2" s="1">
        <v>70.381242853882114</v>
      </c>
      <c r="H2" s="1">
        <v>1.2895616177864633E-3</v>
      </c>
      <c r="I2" s="1">
        <v>4.6707928833773664</v>
      </c>
      <c r="J2" s="1">
        <v>4.6707928833773664</v>
      </c>
      <c r="K2" s="1">
        <v>-1</v>
      </c>
      <c r="M2" s="6"/>
      <c r="N2" s="6"/>
      <c r="O2">
        <v>80390</v>
      </c>
      <c r="P2" t="s">
        <v>47</v>
      </c>
    </row>
    <row r="3" spans="1:16" x14ac:dyDescent="0.2">
      <c r="A3" s="1">
        <v>1.8155934810638428</v>
      </c>
      <c r="B3" s="1">
        <v>43.752121244004542</v>
      </c>
      <c r="C3" s="1">
        <v>-74.858091159517286</v>
      </c>
      <c r="D3" s="1">
        <v>521.22931347135454</v>
      </c>
      <c r="E3" s="1">
        <v>490.42184264599371</v>
      </c>
      <c r="F3" s="1">
        <v>1.1201640288249888</v>
      </c>
      <c r="G3" s="1">
        <v>70.102737575746289</v>
      </c>
      <c r="H3" s="1">
        <v>2.5169238912047336E-3</v>
      </c>
      <c r="I3" s="1">
        <v>4.6532515919482806</v>
      </c>
      <c r="J3" s="1">
        <v>4.6532515919482806</v>
      </c>
      <c r="K3" s="1">
        <v>-1</v>
      </c>
      <c r="M3" s="7">
        <f>(H3-H2)/(A3-A2)*1000</f>
        <v>1.2273823186245372</v>
      </c>
      <c r="N3" s="7">
        <f>(SQRT(((B3-B2)*$O$1)^2+((C3-C2)*$O$2)^2))/(A3-A2)</f>
        <v>1.2905669225338237</v>
      </c>
    </row>
    <row r="4" spans="1:16" x14ac:dyDescent="0.2">
      <c r="A4" s="1">
        <v>2.8155773878097534</v>
      </c>
      <c r="B4" s="1">
        <v>43.75212903302284</v>
      </c>
      <c r="C4" s="1">
        <v>-74.858080332257373</v>
      </c>
      <c r="D4" s="1">
        <v>521.33962345030159</v>
      </c>
      <c r="E4" s="1">
        <v>490.53217587579627</v>
      </c>
      <c r="F4" s="1">
        <v>1.1339585411856898</v>
      </c>
      <c r="G4" s="1">
        <v>67.701637847587321</v>
      </c>
      <c r="H4" s="1">
        <v>3.5752302054293098E-3</v>
      </c>
      <c r="I4" s="1">
        <v>4.6567394929685735</v>
      </c>
      <c r="J4" s="1">
        <v>4.6567394929685735</v>
      </c>
      <c r="K4" s="1">
        <v>-1</v>
      </c>
      <c r="M4" s="7">
        <f t="shared" ref="M4:M17" si="0">(H4-H3)/(A4-A3)*1000</f>
        <v>1.0583233460910937</v>
      </c>
      <c r="N4" s="7">
        <f t="shared" ref="N4:N17" si="1">(SQRT(((B4-B3)*$O$1)^2+((C4-C3)*$O$2)^2))/(A4-A3)</f>
        <v>1.2276091707989909</v>
      </c>
      <c r="O4" s="8"/>
    </row>
    <row r="5" spans="1:16" x14ac:dyDescent="0.2">
      <c r="A5" s="1">
        <v>3.8155621290206909</v>
      </c>
      <c r="B5" s="1">
        <v>43.752132616707016</v>
      </c>
      <c r="C5" s="1">
        <v>-74.858068125907977</v>
      </c>
      <c r="D5" s="1">
        <v>521.33657186292112</v>
      </c>
      <c r="E5" s="1">
        <v>490.52914680539868</v>
      </c>
      <c r="F5" s="1">
        <v>1.103167216770883</v>
      </c>
      <c r="G5" s="1">
        <v>69.169815858234415</v>
      </c>
      <c r="H5" s="1">
        <v>4.9411560690347505E-3</v>
      </c>
      <c r="I5" s="1">
        <v>4.6601379095062967</v>
      </c>
      <c r="J5" s="1">
        <v>4.6601379095062967</v>
      </c>
      <c r="K5" s="1">
        <v>-1</v>
      </c>
      <c r="M5" s="7">
        <f t="shared" si="0"/>
        <v>1.3659467062981028</v>
      </c>
      <c r="N5" s="7">
        <f t="shared" si="1"/>
        <v>1.0590347252076822</v>
      </c>
      <c r="O5" s="8"/>
    </row>
    <row r="6" spans="1:16" x14ac:dyDescent="0.2">
      <c r="A6" s="1">
        <v>4.8155460357666016</v>
      </c>
      <c r="B6" s="1">
        <v>43.752135075238733</v>
      </c>
      <c r="C6" s="1">
        <v>-74.858051464008341</v>
      </c>
      <c r="D6" s="1">
        <v>521.17819694615901</v>
      </c>
      <c r="E6" s="1">
        <v>490.3708008946972</v>
      </c>
      <c r="F6" s="1">
        <v>1.2694787614007546</v>
      </c>
      <c r="G6" s="1">
        <v>69.858061301430524</v>
      </c>
      <c r="H6" s="1">
        <v>6.2920198249569546E-3</v>
      </c>
      <c r="I6" s="1">
        <v>4.6553054956703184</v>
      </c>
      <c r="J6" s="1">
        <v>4.6553054956703184</v>
      </c>
      <c r="K6" s="1">
        <v>-1</v>
      </c>
      <c r="M6" s="7">
        <f t="shared" si="0"/>
        <v>1.3508854960657377</v>
      </c>
      <c r="N6" s="7">
        <f t="shared" si="1"/>
        <v>1.3670574863854574</v>
      </c>
      <c r="O6" s="8"/>
    </row>
    <row r="7" spans="1:16" x14ac:dyDescent="0.2">
      <c r="A7" s="1">
        <v>5.8155301809310913</v>
      </c>
      <c r="B7" s="1">
        <v>43.752141946511443</v>
      </c>
      <c r="C7" s="1">
        <v>-74.85803759419089</v>
      </c>
      <c r="D7" s="1">
        <v>521.11373042408377</v>
      </c>
      <c r="E7" s="1">
        <v>490.30636194861177</v>
      </c>
      <c r="F7" s="1">
        <v>1.2852448748667529</v>
      </c>
      <c r="G7" s="1">
        <v>68.398885855436191</v>
      </c>
      <c r="H7" s="1">
        <v>8.2474467716267819E-3</v>
      </c>
      <c r="I7" s="1">
        <v>4.6648233535964705</v>
      </c>
      <c r="J7" s="1">
        <v>4.6648233535964705</v>
      </c>
      <c r="K7" s="1">
        <v>-1</v>
      </c>
      <c r="M7" s="7">
        <f t="shared" si="0"/>
        <v>1.9554579501339739</v>
      </c>
      <c r="N7" s="7">
        <f t="shared" si="1"/>
        <v>1.3514648592791825</v>
      </c>
      <c r="O7" s="8"/>
    </row>
    <row r="8" spans="1:16" x14ac:dyDescent="0.2">
      <c r="A8" s="1">
        <v>6.8155151605606079</v>
      </c>
      <c r="B8" s="1">
        <v>43.752148068594245</v>
      </c>
      <c r="C8" s="1">
        <v>-74.8580147717378</v>
      </c>
      <c r="D8" s="1">
        <v>521.00524069182575</v>
      </c>
      <c r="E8" s="1">
        <v>490.19791390582384</v>
      </c>
      <c r="F8" s="1">
        <v>1.5050724964857563</v>
      </c>
      <c r="G8" s="1">
        <v>69.223060383539533</v>
      </c>
      <c r="H8" s="1">
        <v>9.5877115751465819E-3</v>
      </c>
      <c r="I8" s="1">
        <v>4.6656263420063482</v>
      </c>
      <c r="J8" s="1">
        <v>4.6656263420063482</v>
      </c>
      <c r="K8" s="1">
        <v>-1</v>
      </c>
      <c r="M8" s="7">
        <f t="shared" si="0"/>
        <v>1.3402849350960784</v>
      </c>
      <c r="N8" s="7">
        <f t="shared" si="1"/>
        <v>1.9568278479578043</v>
      </c>
      <c r="O8" s="8"/>
    </row>
    <row r="9" spans="1:16" x14ac:dyDescent="0.2">
      <c r="A9" s="1">
        <v>7.8154994249343872</v>
      </c>
      <c r="B9" s="1">
        <v>43.752151906453399</v>
      </c>
      <c r="C9" s="1">
        <v>-74.857998953708403</v>
      </c>
      <c r="D9" s="1">
        <v>521.22933388128877</v>
      </c>
      <c r="E9" s="1">
        <v>490.42203570175508</v>
      </c>
      <c r="F9" s="1">
        <v>1.630947137534412</v>
      </c>
      <c r="G9" s="1">
        <v>68.892661675717264</v>
      </c>
      <c r="H9" s="1">
        <v>1.125597693478823E-2</v>
      </c>
      <c r="I9" s="1">
        <v>4.6754396178284798</v>
      </c>
      <c r="J9" s="1">
        <v>4.6754396178284798</v>
      </c>
      <c r="K9" s="1">
        <v>-1</v>
      </c>
      <c r="M9" s="7">
        <f t="shared" si="0"/>
        <v>1.6682916112548702</v>
      </c>
      <c r="N9" s="7">
        <f t="shared" si="1"/>
        <v>1.3412624421522297</v>
      </c>
      <c r="O9" s="8"/>
    </row>
    <row r="10" spans="1:16" x14ac:dyDescent="0.2">
      <c r="A10" s="1">
        <v>8.8154828548431396</v>
      </c>
      <c r="B10" s="1">
        <v>43.752157534140601</v>
      </c>
      <c r="C10" s="1">
        <v>-74.857979700121035</v>
      </c>
      <c r="D10" s="1">
        <v>520.87306196987629</v>
      </c>
      <c r="E10" s="1">
        <v>490.06579928996018</v>
      </c>
      <c r="F10" s="1">
        <v>1.7273391359326342</v>
      </c>
      <c r="G10" s="1">
        <v>69.166182301710833</v>
      </c>
      <c r="H10" s="1">
        <v>1.3244417804170183E-2</v>
      </c>
      <c r="I10" s="1">
        <v>4.6822553284218014</v>
      </c>
      <c r="J10" s="1">
        <v>4.6822553284218014</v>
      </c>
      <c r="K10" s="1">
        <v>-1</v>
      </c>
      <c r="M10" s="7">
        <f t="shared" si="0"/>
        <v>1.9884738185745703</v>
      </c>
      <c r="N10" s="7">
        <f t="shared" si="1"/>
        <v>1.6694187879137676</v>
      </c>
    </row>
    <row r="11" spans="1:16" x14ac:dyDescent="0.2">
      <c r="A11" s="1">
        <v>9.8154672384262085</v>
      </c>
      <c r="B11" s="1">
        <v>43.752164719906006</v>
      </c>
      <c r="C11" s="1">
        <v>-74.85795703037212</v>
      </c>
      <c r="D11" s="1">
        <v>521.09590028878301</v>
      </c>
      <c r="E11" s="1">
        <v>490.28867980518396</v>
      </c>
      <c r="F11" s="1">
        <v>1.7888487098003258</v>
      </c>
      <c r="G11" s="1">
        <v>69.119616696483121</v>
      </c>
      <c r="H11" s="1">
        <v>1.5131552682894605E-2</v>
      </c>
      <c r="I11" s="1">
        <v>4.6883551391741447</v>
      </c>
      <c r="J11" s="1">
        <v>4.6883551391741447</v>
      </c>
      <c r="K11" s="1">
        <v>-1</v>
      </c>
      <c r="M11" s="7">
        <f t="shared" si="0"/>
        <v>1.8871643494697208</v>
      </c>
      <c r="N11" s="7">
        <f t="shared" si="1"/>
        <v>1.9897573554207397</v>
      </c>
    </row>
    <row r="12" spans="1:16" x14ac:dyDescent="0.2">
      <c r="A12" s="1">
        <v>10.815451622009277</v>
      </c>
      <c r="B12" s="1">
        <v>43.752170538752765</v>
      </c>
      <c r="C12" s="1">
        <v>-74.857934959390846</v>
      </c>
      <c r="D12" s="1">
        <v>520.97400729358196</v>
      </c>
      <c r="E12" s="1">
        <v>490.16682705489791</v>
      </c>
      <c r="F12" s="1">
        <v>1.9016672509031276</v>
      </c>
      <c r="G12" s="1">
        <v>68.502008586223226</v>
      </c>
      <c r="H12" s="1">
        <v>1.71675524349637E-2</v>
      </c>
      <c r="I12" s="1">
        <v>4.6915902175235162</v>
      </c>
      <c r="J12" s="1">
        <v>4.6915902175235162</v>
      </c>
      <c r="K12" s="1">
        <v>-1</v>
      </c>
      <c r="M12" s="7">
        <f t="shared" si="0"/>
        <v>2.0360315475866271</v>
      </c>
      <c r="N12" s="7">
        <f t="shared" si="1"/>
        <v>1.8884980251845822</v>
      </c>
    </row>
    <row r="13" spans="1:16" x14ac:dyDescent="0.2">
      <c r="A13" s="1">
        <v>11.815435886383057</v>
      </c>
      <c r="B13" s="1">
        <v>43.752177242863397</v>
      </c>
      <c r="C13" s="1">
        <v>-74.857911371097998</v>
      </c>
      <c r="D13" s="1">
        <v>521.37579556647688</v>
      </c>
      <c r="E13" s="1">
        <v>490.56865868459238</v>
      </c>
      <c r="F13" s="1">
        <v>1.9081855057064729</v>
      </c>
      <c r="G13" s="1">
        <v>68.135777497689602</v>
      </c>
      <c r="H13" s="1">
        <v>1.8824432709197779E-2</v>
      </c>
      <c r="I13" s="1">
        <v>4.6954236603196167</v>
      </c>
      <c r="J13" s="1">
        <v>4.6954236603196167</v>
      </c>
      <c r="K13" s="1">
        <v>-1</v>
      </c>
      <c r="M13" s="7">
        <f t="shared" si="0"/>
        <v>1.6569063466930336</v>
      </c>
      <c r="N13" s="7">
        <f t="shared" si="1"/>
        <v>2.0374248046942607</v>
      </c>
    </row>
    <row r="14" spans="1:16" x14ac:dyDescent="0.2">
      <c r="A14" s="1">
        <v>12.815420627593994</v>
      </c>
      <c r="B14" s="1">
        <v>43.75218137385373</v>
      </c>
      <c r="C14" s="1">
        <v>-74.857891551271535</v>
      </c>
      <c r="D14" s="1">
        <v>520.96045708563179</v>
      </c>
      <c r="E14" s="1">
        <v>490.15335556585461</v>
      </c>
      <c r="F14" s="1">
        <v>1.9765702362366357</v>
      </c>
      <c r="G14" s="1">
        <v>68.719727568823657</v>
      </c>
      <c r="H14" s="1">
        <v>2.0690111616726757E-2</v>
      </c>
      <c r="I14" s="1">
        <v>4.6988731168100628</v>
      </c>
      <c r="J14" s="1">
        <v>4.6988731168100628</v>
      </c>
      <c r="K14" s="1">
        <v>-1</v>
      </c>
      <c r="M14" s="7">
        <f t="shared" si="0"/>
        <v>1.8657073759642804</v>
      </c>
      <c r="N14" s="7">
        <f t="shared" si="1"/>
        <v>1.6581691990399936</v>
      </c>
    </row>
    <row r="15" spans="1:16" x14ac:dyDescent="0.2">
      <c r="A15" s="1">
        <v>13.815404415130615</v>
      </c>
      <c r="B15" s="1">
        <v>43.752188863760935</v>
      </c>
      <c r="C15" s="1">
        <v>-74.857870766088482</v>
      </c>
      <c r="D15" s="1">
        <v>520.92452618759125</v>
      </c>
      <c r="E15" s="1">
        <v>490.11746399783277</v>
      </c>
      <c r="F15" s="1">
        <v>1.9702849825513351</v>
      </c>
      <c r="G15" s="1">
        <v>68.515900396811702</v>
      </c>
      <c r="H15" s="1">
        <v>2.2715641664896466E-2</v>
      </c>
      <c r="I15" s="1">
        <v>4.6994042874732145</v>
      </c>
      <c r="J15" s="1">
        <v>4.6994042874732145</v>
      </c>
      <c r="K15" s="1">
        <v>-1</v>
      </c>
      <c r="M15" s="7">
        <f t="shared" si="0"/>
        <v>2.0255628875338449</v>
      </c>
      <c r="N15" s="7">
        <f t="shared" si="1"/>
        <v>1.8668191992807563</v>
      </c>
    </row>
    <row r="16" spans="1:16" x14ac:dyDescent="0.2">
      <c r="A16" s="1">
        <v>14.815389156341553</v>
      </c>
      <c r="B16" s="1">
        <v>43.75219473228772</v>
      </c>
      <c r="C16" s="1">
        <v>-74.857846892445323</v>
      </c>
      <c r="D16" s="1">
        <v>520.8064075903967</v>
      </c>
      <c r="E16" s="1">
        <v>489.99938863044969</v>
      </c>
      <c r="F16" s="1">
        <v>2.0064454783029229</v>
      </c>
      <c r="G16" s="1">
        <v>68.184964899648264</v>
      </c>
      <c r="H16" s="1">
        <v>2.4817151204366852E-2</v>
      </c>
      <c r="I16" s="1">
        <v>4.7003748276009283</v>
      </c>
      <c r="J16" s="1">
        <v>4.7003748276009283</v>
      </c>
      <c r="K16" s="1">
        <v>-1</v>
      </c>
      <c r="M16" s="7">
        <f t="shared" si="0"/>
        <v>2.1015416064504655</v>
      </c>
      <c r="N16" s="7">
        <f t="shared" si="1"/>
        <v>2.0270313688042187</v>
      </c>
    </row>
    <row r="17" spans="1:14" x14ac:dyDescent="0.2">
      <c r="A17" s="1">
        <v>15.815373778343201</v>
      </c>
      <c r="B17" s="1">
        <v>43.752201146756377</v>
      </c>
      <c r="C17" s="1">
        <v>-74.857822281383022</v>
      </c>
      <c r="D17" s="1">
        <v>520.91667287889868</v>
      </c>
      <c r="E17" s="1">
        <v>490.1096987435223</v>
      </c>
      <c r="F17" s="1">
        <v>1.9727194121553435</v>
      </c>
      <c r="G17" s="1">
        <v>68.202349559393042</v>
      </c>
      <c r="H17" s="1">
        <v>2.7011134717263251E-2</v>
      </c>
      <c r="I17" s="1">
        <v>4.7021556244931473</v>
      </c>
      <c r="J17" s="1">
        <v>4.7021556244931473</v>
      </c>
      <c r="K17" s="1">
        <v>-1</v>
      </c>
      <c r="M17" s="7">
        <f t="shared" si="0"/>
        <v>2.1940172524900921</v>
      </c>
      <c r="N17" s="7">
        <f t="shared" si="1"/>
        <v>2.1030347645867549</v>
      </c>
    </row>
    <row r="18" spans="1:14" x14ac:dyDescent="0.2">
      <c r="A18" s="1">
        <v>16.815357208251953</v>
      </c>
      <c r="B18" s="1">
        <v>43.752208786697622</v>
      </c>
      <c r="C18" s="1">
        <v>-74.857797096722663</v>
      </c>
      <c r="D18" s="1">
        <v>521.10722189676017</v>
      </c>
      <c r="E18" s="1">
        <v>490.3002943959699</v>
      </c>
      <c r="F18" s="1">
        <v>2.082536146570872</v>
      </c>
      <c r="G18" s="1">
        <v>67.974312844535078</v>
      </c>
      <c r="H18" s="1">
        <v>2.9113815292318389E-2</v>
      </c>
      <c r="I18" s="1">
        <v>4.7026549068812065</v>
      </c>
      <c r="J18" s="1">
        <v>4.7026549068812065</v>
      </c>
      <c r="K18" s="1">
        <v>-1</v>
      </c>
      <c r="M18" s="7">
        <f t="shared" ref="M18:M76" si="2">(H18-H17)/(A18-A17)*1000</f>
        <v>2.1027154172414693</v>
      </c>
      <c r="N18" s="7">
        <f t="shared" ref="N18:N76" si="3">(SQRT(((B18-B17)*$O$1)^2+((C18-C17)*$O$2)^2))/(A18-A17)</f>
        <v>2.1954742263755702</v>
      </c>
    </row>
    <row r="19" spans="1:14" x14ac:dyDescent="0.2">
      <c r="A19" s="1">
        <v>17.815342545509338</v>
      </c>
      <c r="B19" s="1">
        <v>43.752214330424337</v>
      </c>
      <c r="C19" s="1">
        <v>-74.857772068261283</v>
      </c>
      <c r="D19" s="1">
        <v>520.96148992050439</v>
      </c>
      <c r="E19" s="1">
        <v>490.15460730821076</v>
      </c>
      <c r="F19" s="1">
        <v>2.0894915025791327</v>
      </c>
      <c r="G19" s="1">
        <v>68.560513523956772</v>
      </c>
      <c r="H19" s="1">
        <v>3.1327269643816803E-2</v>
      </c>
      <c r="I19" s="1">
        <v>4.7044754731862746</v>
      </c>
      <c r="J19" s="1">
        <v>4.7044754731862746</v>
      </c>
      <c r="K19" s="1">
        <v>-1</v>
      </c>
      <c r="M19" s="7">
        <f t="shared" si="2"/>
        <v>2.2134868072857503</v>
      </c>
      <c r="N19" s="7">
        <f t="shared" si="3"/>
        <v>2.1042898782323287</v>
      </c>
    </row>
    <row r="20" spans="1:14" x14ac:dyDescent="0.2">
      <c r="A20" s="1">
        <v>18.815326333045959</v>
      </c>
      <c r="B20" s="1">
        <v>43.752222592352872</v>
      </c>
      <c r="C20" s="1">
        <v>-74.857746996097688</v>
      </c>
      <c r="D20" s="1">
        <v>521.09943775366992</v>
      </c>
      <c r="E20" s="1">
        <v>490.2926020345696</v>
      </c>
      <c r="F20" s="1">
        <v>2.126962384230163</v>
      </c>
      <c r="G20" s="1">
        <v>68.063426069530024</v>
      </c>
      <c r="H20" s="1">
        <v>3.351668140126457E-2</v>
      </c>
      <c r="I20" s="1">
        <v>4.6984336641533089</v>
      </c>
      <c r="J20" s="1">
        <v>4.6984336641533089</v>
      </c>
      <c r="K20" s="1">
        <v>-1</v>
      </c>
      <c r="M20" s="7">
        <f t="shared" si="2"/>
        <v>2.1894472537811884</v>
      </c>
      <c r="N20" s="7">
        <f t="shared" si="3"/>
        <v>2.2148901435013864</v>
      </c>
    </row>
    <row r="21" spans="1:14" x14ac:dyDescent="0.2">
      <c r="A21" s="1">
        <v>19.81531023979187</v>
      </c>
      <c r="B21" s="1">
        <v>43.75223012405457</v>
      </c>
      <c r="C21" s="1">
        <v>-74.857721810614308</v>
      </c>
      <c r="D21" s="1">
        <v>521.06805877014995</v>
      </c>
      <c r="E21" s="1">
        <v>490.26126961050051</v>
      </c>
      <c r="F21" s="1">
        <v>2.1632767317760662</v>
      </c>
      <c r="G21" s="1">
        <v>67.732760222663657</v>
      </c>
      <c r="H21" s="1">
        <v>3.5812932445401457E-2</v>
      </c>
      <c r="I21" s="1">
        <v>4.7013446976184312</v>
      </c>
      <c r="J21" s="1">
        <v>4.7013446976184312</v>
      </c>
      <c r="K21" s="1">
        <v>-1</v>
      </c>
      <c r="M21" s="7">
        <f t="shared" si="2"/>
        <v>2.2962879988831162</v>
      </c>
      <c r="N21" s="7">
        <f t="shared" si="3"/>
        <v>2.1909098208610596</v>
      </c>
    </row>
    <row r="22" spans="1:14" x14ac:dyDescent="0.2">
      <c r="A22" s="1">
        <v>20.815295219421387</v>
      </c>
      <c r="B22" s="1">
        <v>43.752239491475848</v>
      </c>
      <c r="C22" s="1">
        <v>-74.857696332396813</v>
      </c>
      <c r="D22" s="1">
        <v>521.15713467914611</v>
      </c>
      <c r="E22" s="1">
        <v>490.35039386355936</v>
      </c>
      <c r="F22" s="1">
        <v>2.1479010375674421</v>
      </c>
      <c r="G22" s="1">
        <v>66.544905199683939</v>
      </c>
      <c r="H22" s="1">
        <v>3.8027798702701059E-2</v>
      </c>
      <c r="I22" s="1">
        <v>4.7017262291436337</v>
      </c>
      <c r="J22" s="1">
        <v>4.7017262291436337</v>
      </c>
      <c r="K22" s="1">
        <v>-1</v>
      </c>
      <c r="M22" s="7">
        <f t="shared" si="2"/>
        <v>2.2148995259110635</v>
      </c>
      <c r="N22" s="7">
        <f t="shared" si="3"/>
        <v>2.297632818782045</v>
      </c>
    </row>
    <row r="23" spans="1:14" x14ac:dyDescent="0.2">
      <c r="A23" s="1">
        <v>21.815279483795166</v>
      </c>
      <c r="B23" s="1">
        <v>43.752247354753116</v>
      </c>
      <c r="C23" s="1">
        <v>-74.857670996586108</v>
      </c>
      <c r="D23" s="1">
        <v>521.11561830900609</v>
      </c>
      <c r="E23" s="1">
        <v>490.3089245349783</v>
      </c>
      <c r="F23" s="1">
        <v>2.196554597505715</v>
      </c>
      <c r="G23" s="1">
        <v>66.731077955709324</v>
      </c>
      <c r="H23" s="1">
        <v>3.9981068745825341E-2</v>
      </c>
      <c r="I23" s="1">
        <v>4.7033235304028214</v>
      </c>
      <c r="J23" s="1">
        <v>4.7033235304028214</v>
      </c>
      <c r="K23" s="1">
        <v>-1</v>
      </c>
      <c r="M23" s="7">
        <f t="shared" si="2"/>
        <v>1.9533007795352453</v>
      </c>
      <c r="N23" s="7">
        <f t="shared" si="3"/>
        <v>2.2163525583818804</v>
      </c>
    </row>
    <row r="24" spans="1:14" x14ac:dyDescent="0.2">
      <c r="A24" s="1">
        <v>22.815263628959656</v>
      </c>
      <c r="B24" s="1">
        <v>43.752254377315339</v>
      </c>
      <c r="C24" s="1">
        <v>-74.857648705911814</v>
      </c>
      <c r="D24" s="1">
        <v>521.14536321815103</v>
      </c>
      <c r="E24" s="1">
        <v>490.33871090609205</v>
      </c>
      <c r="F24" s="1">
        <v>2.1061884452809276</v>
      </c>
      <c r="G24" s="1">
        <v>66.759971634825263</v>
      </c>
      <c r="H24" s="1">
        <v>4.2094199064821397E-2</v>
      </c>
      <c r="I24" s="1">
        <v>4.7041252281525567</v>
      </c>
      <c r="J24" s="1">
        <v>4.7041252281525567</v>
      </c>
      <c r="K24" s="1">
        <v>-1</v>
      </c>
      <c r="M24" s="7">
        <f t="shared" si="2"/>
        <v>2.1131638228608738</v>
      </c>
      <c r="N24" s="7">
        <f t="shared" si="3"/>
        <v>1.9545705840913772</v>
      </c>
    </row>
    <row r="25" spans="1:14" x14ac:dyDescent="0.2">
      <c r="A25" s="1">
        <v>23.815248250961304</v>
      </c>
      <c r="B25" s="1">
        <v>43.752262641782686</v>
      </c>
      <c r="C25" s="1">
        <v>-74.857625015164317</v>
      </c>
      <c r="D25" s="1">
        <v>521.28551823087037</v>
      </c>
      <c r="E25" s="1">
        <v>490.47891055470564</v>
      </c>
      <c r="F25" s="1">
        <v>2.181593178469138</v>
      </c>
      <c r="G25" s="1">
        <v>66.380645333076302</v>
      </c>
      <c r="H25" s="1">
        <v>4.4145986636817812E-2</v>
      </c>
      <c r="I25" s="1">
        <v>4.7052596343747526</v>
      </c>
      <c r="J25" s="1">
        <v>4.7052596343747526</v>
      </c>
      <c r="K25" s="1">
        <v>-1</v>
      </c>
      <c r="M25" s="7">
        <f t="shared" si="2"/>
        <v>2.0518191248675359</v>
      </c>
      <c r="N25" s="7">
        <f t="shared" si="3"/>
        <v>2.1144515702512559</v>
      </c>
    </row>
    <row r="26" spans="1:14" x14ac:dyDescent="0.2">
      <c r="A26" s="1">
        <v>24.815232276916504</v>
      </c>
      <c r="B26" s="1">
        <v>43.752270652432472</v>
      </c>
      <c r="C26" s="1">
        <v>-74.857602002852872</v>
      </c>
      <c r="D26" s="1">
        <v>521.30446931347251</v>
      </c>
      <c r="E26" s="1">
        <v>490.49790498292754</v>
      </c>
      <c r="F26" s="1">
        <v>2.1429603981118364</v>
      </c>
      <c r="G26" s="1">
        <v>66.26751698850758</v>
      </c>
      <c r="H26" s="1">
        <v>4.6231126965572633E-2</v>
      </c>
      <c r="I26" s="1">
        <v>4.7056109992245645</v>
      </c>
      <c r="J26" s="1">
        <v>4.7056109992245645</v>
      </c>
      <c r="K26" s="1">
        <v>-1</v>
      </c>
      <c r="M26" s="7">
        <f t="shared" si="2"/>
        <v>2.0851736374119207</v>
      </c>
      <c r="N26" s="7">
        <f t="shared" si="3"/>
        <v>2.0530737652402316</v>
      </c>
    </row>
    <row r="27" spans="1:14" x14ac:dyDescent="0.2">
      <c r="A27" s="1">
        <v>25.815217018127441</v>
      </c>
      <c r="B27" s="1">
        <v>43.752277818098392</v>
      </c>
      <c r="C27" s="1">
        <v>-74.857578012614738</v>
      </c>
      <c r="D27" s="1">
        <v>521.22166983317584</v>
      </c>
      <c r="E27" s="1">
        <v>490.41514984733146</v>
      </c>
      <c r="F27" s="1">
        <v>2.1789438803425045</v>
      </c>
      <c r="G27" s="1">
        <v>66.185610250154852</v>
      </c>
      <c r="H27" s="1">
        <v>4.8500053333678683E-2</v>
      </c>
      <c r="I27" s="1">
        <v>4.7076495086152503</v>
      </c>
      <c r="J27" s="1">
        <v>4.7076495086152503</v>
      </c>
      <c r="K27" s="1">
        <v>-1</v>
      </c>
      <c r="M27" s="7">
        <f t="shared" si="2"/>
        <v>2.2689609897031833</v>
      </c>
      <c r="N27" s="7">
        <f t="shared" si="3"/>
        <v>2.0865675919126221</v>
      </c>
    </row>
    <row r="28" spans="1:14" x14ac:dyDescent="0.2">
      <c r="A28" s="1">
        <v>26.816902756690979</v>
      </c>
      <c r="B28" s="1">
        <v>43.752285866837539</v>
      </c>
      <c r="C28" s="1">
        <v>-74.857552054551903</v>
      </c>
      <c r="D28" s="1">
        <v>521.39011420495808</v>
      </c>
      <c r="E28" s="1">
        <v>490.58364241143977</v>
      </c>
      <c r="F28" s="1">
        <v>2.1842994763982042</v>
      </c>
      <c r="G28" s="1">
        <v>66.468337014378577</v>
      </c>
      <c r="H28" s="1">
        <v>5.0851238780462285E-2</v>
      </c>
      <c r="I28" s="1">
        <v>4.7063424617653116</v>
      </c>
      <c r="J28" s="1">
        <v>4.7063424617653116</v>
      </c>
      <c r="K28" s="1">
        <v>-1</v>
      </c>
      <c r="M28" s="7">
        <f t="shared" si="2"/>
        <v>2.347228632959582</v>
      </c>
      <c r="N28" s="7">
        <f t="shared" si="3"/>
        <v>2.2665943403179991</v>
      </c>
    </row>
    <row r="29" spans="1:14" x14ac:dyDescent="0.2">
      <c r="A29" s="1">
        <v>27.816889643669128</v>
      </c>
      <c r="B29" s="1">
        <v>43.752293900098486</v>
      </c>
      <c r="C29" s="1">
        <v>-74.857524976737025</v>
      </c>
      <c r="D29" s="1">
        <v>521.42935711331666</v>
      </c>
      <c r="E29" s="1">
        <v>490.62293533323611</v>
      </c>
      <c r="F29" s="1">
        <v>2.2464113297141632</v>
      </c>
      <c r="G29" s="1">
        <v>66.762381415673588</v>
      </c>
      <c r="H29" s="1">
        <v>5.2925498484907567E-2</v>
      </c>
      <c r="I29" s="1">
        <v>4.7107478262067293</v>
      </c>
      <c r="J29" s="1">
        <v>4.7107478262067293</v>
      </c>
      <c r="K29" s="1">
        <v>-1</v>
      </c>
      <c r="M29" s="7">
        <f t="shared" si="2"/>
        <v>2.0742869046147865</v>
      </c>
      <c r="N29" s="7">
        <f t="shared" si="3"/>
        <v>2.3527957053555117</v>
      </c>
    </row>
    <row r="30" spans="1:14" x14ac:dyDescent="0.2">
      <c r="A30" s="1">
        <v>28.816906571388245</v>
      </c>
      <c r="B30" s="1">
        <v>43.752301907285783</v>
      </c>
      <c r="C30" s="1">
        <v>-74.857501651948937</v>
      </c>
      <c r="D30" s="1">
        <v>521.36640340741724</v>
      </c>
      <c r="E30" s="1">
        <v>490.56002548238752</v>
      </c>
      <c r="F30" s="1">
        <v>2.2618194702410293</v>
      </c>
      <c r="G30" s="1">
        <v>67.185087241323188</v>
      </c>
      <c r="H30" s="1">
        <v>5.5046448780320389E-2</v>
      </c>
      <c r="I30" s="1">
        <v>4.7077769907834774</v>
      </c>
      <c r="J30" s="1">
        <v>4.7077769907834774</v>
      </c>
      <c r="K30" s="1">
        <v>-1</v>
      </c>
      <c r="M30" s="7">
        <f t="shared" si="2"/>
        <v>2.1209143931697052</v>
      </c>
      <c r="N30" s="7">
        <f t="shared" si="3"/>
        <v>2.0755045909262662</v>
      </c>
    </row>
    <row r="31" spans="1:14" x14ac:dyDescent="0.2">
      <c r="A31" s="1">
        <v>29.816892743110657</v>
      </c>
      <c r="B31" s="1">
        <v>43.752308036561175</v>
      </c>
      <c r="C31" s="1">
        <v>-74.857476646209406</v>
      </c>
      <c r="D31" s="1">
        <v>521.21712954435498</v>
      </c>
      <c r="E31" s="1">
        <v>490.41079688889971</v>
      </c>
      <c r="F31" s="1">
        <v>2.2025630002288703</v>
      </c>
      <c r="G31" s="1">
        <v>67.382646875304843</v>
      </c>
      <c r="H31" s="1">
        <v>5.7311087021732911E-2</v>
      </c>
      <c r="I31" s="1">
        <v>4.7088201233094518</v>
      </c>
      <c r="J31" s="1">
        <v>4.7088201233094518</v>
      </c>
      <c r="K31" s="1">
        <v>-1</v>
      </c>
      <c r="M31" s="7">
        <f t="shared" si="2"/>
        <v>2.2646695578918128</v>
      </c>
      <c r="N31" s="7">
        <f t="shared" si="3"/>
        <v>2.1225244418128191</v>
      </c>
    </row>
    <row r="32" spans="1:14" x14ac:dyDescent="0.2">
      <c r="A32" s="1">
        <v>30.816911458969116</v>
      </c>
      <c r="B32" s="1">
        <v>43.75231675743094</v>
      </c>
      <c r="C32" s="1">
        <v>-74.857451166686388</v>
      </c>
      <c r="D32" s="1">
        <v>521.02793168276548</v>
      </c>
      <c r="E32" s="1">
        <v>490.22164691552308</v>
      </c>
      <c r="F32" s="1">
        <v>2.2735360441282499</v>
      </c>
      <c r="G32" s="1">
        <v>66.843630813700614</v>
      </c>
      <c r="H32" s="1">
        <v>5.9477244385353886E-2</v>
      </c>
      <c r="I32" s="1">
        <v>4.7098213661442427</v>
      </c>
      <c r="J32" s="1">
        <v>4.7098213661442427</v>
      </c>
      <c r="K32" s="1">
        <v>-1</v>
      </c>
      <c r="M32" s="7">
        <f t="shared" si="2"/>
        <v>2.1661168228851118</v>
      </c>
      <c r="N32" s="7">
        <f t="shared" si="3"/>
        <v>2.265996548281028</v>
      </c>
    </row>
    <row r="33" spans="1:14" x14ac:dyDescent="0.2">
      <c r="A33" s="1">
        <v>31.81689715385437</v>
      </c>
      <c r="B33" s="1">
        <v>43.752323415757147</v>
      </c>
      <c r="C33" s="1">
        <v>-74.857425821809059</v>
      </c>
      <c r="D33" s="1">
        <v>520.98339688871056</v>
      </c>
      <c r="E33" s="1">
        <v>490.1771583225003</v>
      </c>
      <c r="F33" s="1">
        <v>2.2336351680320354</v>
      </c>
      <c r="G33" s="1">
        <v>67.681451753111418</v>
      </c>
      <c r="H33" s="1">
        <v>6.1997185072033251E-2</v>
      </c>
      <c r="I33" s="1">
        <v>4.7127597753998804</v>
      </c>
      <c r="J33" s="1">
        <v>4.7127597753998804</v>
      </c>
      <c r="K33" s="1">
        <v>-1</v>
      </c>
      <c r="M33" s="7">
        <f t="shared" si="2"/>
        <v>2.5199767352357196</v>
      </c>
      <c r="N33" s="7">
        <f t="shared" si="3"/>
        <v>2.1677262571606546</v>
      </c>
    </row>
    <row r="34" spans="1:14" x14ac:dyDescent="0.2">
      <c r="A34" s="1">
        <v>32.816913604736328</v>
      </c>
      <c r="B34" s="1">
        <v>43.752333156064175</v>
      </c>
      <c r="C34" s="1">
        <v>-74.857397493726097</v>
      </c>
      <c r="D34" s="1">
        <v>521.29090281575918</v>
      </c>
      <c r="E34" s="1">
        <v>490.48471752361922</v>
      </c>
      <c r="F34" s="1">
        <v>2.3275622379403456</v>
      </c>
      <c r="G34" s="1">
        <v>66.642278306618195</v>
      </c>
      <c r="H34" s="1">
        <v>6.4205844983211968E-2</v>
      </c>
      <c r="I34" s="1">
        <v>4.7122659435750602</v>
      </c>
      <c r="J34" s="1">
        <v>4.7122659435750602</v>
      </c>
      <c r="K34" s="1">
        <v>-1</v>
      </c>
      <c r="M34" s="7">
        <f t="shared" si="2"/>
        <v>2.2086235773729568</v>
      </c>
      <c r="N34" s="7">
        <f t="shared" si="3"/>
        <v>2.5214536081349745</v>
      </c>
    </row>
    <row r="35" spans="1:14" x14ac:dyDescent="0.2">
      <c r="A35" s="1">
        <v>33.81689977645874</v>
      </c>
      <c r="B35" s="1">
        <v>43.752340908280672</v>
      </c>
      <c r="C35" s="1">
        <v>-74.857372176270033</v>
      </c>
      <c r="D35" s="1">
        <v>521.07178856246173</v>
      </c>
      <c r="E35" s="1">
        <v>490.26565020494832</v>
      </c>
      <c r="F35" s="1">
        <v>2.245991923570819</v>
      </c>
      <c r="G35" s="1">
        <v>66.385918339450669</v>
      </c>
      <c r="H35" s="1">
        <v>6.6550411333640966E-2</v>
      </c>
      <c r="I35" s="1">
        <v>4.7124145319371129</v>
      </c>
      <c r="J35" s="1">
        <v>4.7124145319371129</v>
      </c>
      <c r="K35" s="1">
        <v>-1</v>
      </c>
      <c r="M35" s="7">
        <f t="shared" si="2"/>
        <v>2.3445987721916515</v>
      </c>
      <c r="N35" s="7">
        <f t="shared" si="3"/>
        <v>2.2101514224651488</v>
      </c>
    </row>
    <row r="36" spans="1:14" x14ac:dyDescent="0.2">
      <c r="A36" s="1">
        <v>34.816918134689331</v>
      </c>
      <c r="B36" s="1">
        <v>43.752350095557496</v>
      </c>
      <c r="C36" s="1">
        <v>-74.857345902628907</v>
      </c>
      <c r="D36" s="1">
        <v>521.21482466999441</v>
      </c>
      <c r="E36" s="1">
        <v>490.40873583245508</v>
      </c>
      <c r="F36" s="1">
        <v>2.2924502928131858</v>
      </c>
      <c r="G36" s="1">
        <v>66.201301469511677</v>
      </c>
      <c r="H36" s="1">
        <v>6.8615208933049607E-2</v>
      </c>
      <c r="I36" s="1">
        <v>4.7116772988001214</v>
      </c>
      <c r="J36" s="1">
        <v>4.7116772988001214</v>
      </c>
      <c r="K36" s="1">
        <v>-1</v>
      </c>
      <c r="M36" s="7">
        <f t="shared" si="2"/>
        <v>2.0647596940740622</v>
      </c>
      <c r="N36" s="7">
        <f t="shared" si="3"/>
        <v>2.3459535683391297</v>
      </c>
    </row>
    <row r="37" spans="1:14" x14ac:dyDescent="0.2">
      <c r="A37" s="1">
        <v>35.816902279853821</v>
      </c>
      <c r="B37" s="1">
        <v>43.752358408474628</v>
      </c>
      <c r="C37" s="1">
        <v>-74.857322915387257</v>
      </c>
      <c r="D37" s="1">
        <v>521.1670114742592</v>
      </c>
      <c r="E37" s="1">
        <v>490.360966158228</v>
      </c>
      <c r="F37" s="1">
        <v>2.1746747634552532</v>
      </c>
      <c r="G37" s="1">
        <v>65.474398306577257</v>
      </c>
      <c r="H37" s="1">
        <v>7.0451768951192734E-2</v>
      </c>
      <c r="I37" s="1">
        <v>4.7118621392432694</v>
      </c>
      <c r="J37" s="1">
        <v>4.7118621392432694</v>
      </c>
      <c r="K37" s="1">
        <v>-1</v>
      </c>
      <c r="M37" s="7">
        <f t="shared" si="2"/>
        <v>1.8365891369617933</v>
      </c>
      <c r="N37" s="7">
        <f t="shared" si="3"/>
        <v>2.0660602924281042</v>
      </c>
    </row>
    <row r="38" spans="1:14" x14ac:dyDescent="0.2">
      <c r="A38" s="1">
        <v>36.816917538642883</v>
      </c>
      <c r="B38" s="1">
        <v>43.752365989019168</v>
      </c>
      <c r="C38" s="1">
        <v>-74.857302600419843</v>
      </c>
      <c r="D38" s="1">
        <v>521.31984467152506</v>
      </c>
      <c r="E38" s="1">
        <v>490.51383798421637</v>
      </c>
      <c r="F38" s="1">
        <v>2.0592409732541395</v>
      </c>
      <c r="G38" s="1">
        <v>64.934823525687193</v>
      </c>
      <c r="H38" s="1">
        <v>7.2325156142505523E-2</v>
      </c>
      <c r="I38" s="1">
        <v>4.7125883153909252</v>
      </c>
      <c r="J38" s="1">
        <v>4.7125883153909252</v>
      </c>
      <c r="K38" s="1">
        <v>-1</v>
      </c>
      <c r="M38" s="7">
        <f t="shared" si="2"/>
        <v>1.8733586061289798</v>
      </c>
      <c r="N38" s="7">
        <f t="shared" si="3"/>
        <v>1.8376003403511203</v>
      </c>
    </row>
    <row r="39" spans="1:14" x14ac:dyDescent="0.2">
      <c r="A39" s="1">
        <v>37.816903352737427</v>
      </c>
      <c r="B39" s="1">
        <v>43.752372899090588</v>
      </c>
      <c r="C39" s="1">
        <v>-74.857281328451606</v>
      </c>
      <c r="D39" s="1">
        <v>521.20721296407282</v>
      </c>
      <c r="E39" s="1">
        <v>490.40124599437581</v>
      </c>
      <c r="F39" s="1">
        <v>1.9358840536557598</v>
      </c>
      <c r="G39" s="1">
        <v>64.5722664215007</v>
      </c>
      <c r="H39" s="1">
        <v>7.4032234004554595E-2</v>
      </c>
      <c r="I39" s="1">
        <v>4.7115870349801039</v>
      </c>
      <c r="J39" s="1">
        <v>4.7115870349801039</v>
      </c>
      <c r="K39" s="1">
        <v>-1</v>
      </c>
      <c r="M39" s="7">
        <f t="shared" si="2"/>
        <v>1.7071020788377673</v>
      </c>
      <c r="N39" s="7">
        <f t="shared" si="3"/>
        <v>1.874612928467714</v>
      </c>
    </row>
    <row r="40" spans="1:14" x14ac:dyDescent="0.2">
      <c r="A40" s="1">
        <v>38.816916942596436</v>
      </c>
      <c r="B40" s="1">
        <v>43.752380052628226</v>
      </c>
      <c r="C40" s="1">
        <v>-74.857262523319662</v>
      </c>
      <c r="D40" s="1">
        <v>521.1440805727616</v>
      </c>
      <c r="E40" s="1">
        <v>490.33814945811872</v>
      </c>
      <c r="F40" s="1">
        <v>1.8259430980989124</v>
      </c>
      <c r="G40" s="1">
        <v>64.193828195171392</v>
      </c>
      <c r="H40" s="1">
        <v>7.5699944501574246E-2</v>
      </c>
      <c r="I40" s="1">
        <v>4.7108957829558182</v>
      </c>
      <c r="J40" s="1">
        <v>4.7108957829558182</v>
      </c>
      <c r="K40" s="1">
        <v>-1</v>
      </c>
      <c r="M40" s="7">
        <f t="shared" si="2"/>
        <v>1.6676878333771241</v>
      </c>
      <c r="N40" s="7">
        <f t="shared" si="3"/>
        <v>1.7080328375038218</v>
      </c>
    </row>
    <row r="41" spans="1:14" x14ac:dyDescent="0.2">
      <c r="A41" s="1">
        <v>39.816900491714478</v>
      </c>
      <c r="B41" s="1">
        <v>43.752386273809265</v>
      </c>
      <c r="C41" s="1">
        <v>-74.857243630494509</v>
      </c>
      <c r="D41" s="1">
        <v>521.11946293897927</v>
      </c>
      <c r="E41" s="1">
        <v>490.31356715971799</v>
      </c>
      <c r="F41" s="1">
        <v>1.7305291026130267</v>
      </c>
      <c r="G41" s="1">
        <v>65.080683491667614</v>
      </c>
      <c r="H41" s="1">
        <v>7.7213336820141962E-2</v>
      </c>
      <c r="I41" s="1">
        <v>4.7123797286915918</v>
      </c>
      <c r="J41" s="1">
        <v>4.7123797286915918</v>
      </c>
      <c r="K41" s="1">
        <v>-1</v>
      </c>
      <c r="M41" s="7">
        <f t="shared" si="2"/>
        <v>1.5134172156156835</v>
      </c>
      <c r="N41" s="7">
        <f t="shared" si="3"/>
        <v>1.668796978236494</v>
      </c>
    </row>
    <row r="42" spans="1:14" x14ac:dyDescent="0.2">
      <c r="A42" s="1">
        <v>40.816914796829224</v>
      </c>
      <c r="B42" s="1">
        <v>43.752391748135878</v>
      </c>
      <c r="C42" s="1">
        <v>-74.857226379804487</v>
      </c>
      <c r="D42" s="1">
        <v>521.07937909848988</v>
      </c>
      <c r="E42" s="1">
        <v>490.27351543677332</v>
      </c>
      <c r="F42" s="1">
        <v>1.6360068838830744</v>
      </c>
      <c r="G42" s="1">
        <v>65.426710132402292</v>
      </c>
      <c r="H42" s="1">
        <v>7.8731913572080356E-2</v>
      </c>
      <c r="I42" s="1">
        <v>4.7127795012258247</v>
      </c>
      <c r="J42" s="1">
        <v>4.7127795012258247</v>
      </c>
      <c r="K42" s="1">
        <v>-1</v>
      </c>
      <c r="M42" s="7">
        <f t="shared" si="2"/>
        <v>1.5185550288344585</v>
      </c>
      <c r="N42" s="7">
        <f t="shared" si="3"/>
        <v>1.5143531845114035</v>
      </c>
    </row>
    <row r="43" spans="1:14" x14ac:dyDescent="0.2">
      <c r="A43" s="1">
        <v>41.81689989566803</v>
      </c>
      <c r="B43" s="1">
        <v>43.752398613141047</v>
      </c>
      <c r="C43" s="1">
        <v>-74.857210035549713</v>
      </c>
      <c r="D43" s="1">
        <v>521.36584428418428</v>
      </c>
      <c r="E43" s="1">
        <v>490.56001224643688</v>
      </c>
      <c r="F43" s="1">
        <v>1.5775522314294255</v>
      </c>
      <c r="G43" s="1">
        <v>65.290559332881301</v>
      </c>
      <c r="H43" s="1">
        <v>8.0164722656205264E-2</v>
      </c>
      <c r="I43" s="1">
        <v>4.7116629607438369</v>
      </c>
      <c r="J43" s="1">
        <v>4.7116629607438369</v>
      </c>
      <c r="K43" s="1">
        <v>-1</v>
      </c>
      <c r="M43" s="7">
        <f t="shared" si="2"/>
        <v>1.4328304349621834</v>
      </c>
      <c r="N43" s="7">
        <f t="shared" si="3"/>
        <v>1.5193957400398406</v>
      </c>
    </row>
    <row r="44" spans="1:14" x14ac:dyDescent="0.2">
      <c r="A44" s="1">
        <v>42.816919922828674</v>
      </c>
      <c r="B44" s="1">
        <v>43.752403611822707</v>
      </c>
      <c r="C44" s="1">
        <v>-74.857193593754459</v>
      </c>
      <c r="D44" s="1">
        <v>521.04266712907702</v>
      </c>
      <c r="E44" s="1">
        <v>490.23686554726748</v>
      </c>
      <c r="F44" s="1">
        <v>1.4864150608537037</v>
      </c>
      <c r="G44" s="1">
        <v>66.239667708907362</v>
      </c>
      <c r="H44" s="1">
        <v>8.1559729104317011E-2</v>
      </c>
      <c r="I44" s="1">
        <v>4.7123909834630373</v>
      </c>
      <c r="J44" s="1">
        <v>4.7123909834630373</v>
      </c>
      <c r="K44" s="1">
        <v>-1</v>
      </c>
      <c r="M44" s="7">
        <f t="shared" si="2"/>
        <v>1.3949785106530177</v>
      </c>
      <c r="N44" s="7">
        <f t="shared" si="3"/>
        <v>1.4337330615786195</v>
      </c>
    </row>
    <row r="45" spans="1:14" x14ac:dyDescent="0.2">
      <c r="A45" s="1">
        <v>43.816906690597534</v>
      </c>
      <c r="B45" s="1">
        <v>43.752409371957235</v>
      </c>
      <c r="C45" s="1">
        <v>-74.857178164514735</v>
      </c>
      <c r="D45" s="1">
        <v>521.12703099660575</v>
      </c>
      <c r="E45" s="1">
        <v>490.32125875590327</v>
      </c>
      <c r="F45" s="1">
        <v>1.4273214607772611</v>
      </c>
      <c r="G45" s="1">
        <v>66.367106392105541</v>
      </c>
      <c r="H45" s="1">
        <v>8.2938496699253059E-2</v>
      </c>
      <c r="I45" s="1">
        <v>4.7132070497714125</v>
      </c>
      <c r="J45" s="1">
        <v>4.7132070497714125</v>
      </c>
      <c r="K45" s="1">
        <v>-1</v>
      </c>
      <c r="M45" s="7">
        <f t="shared" si="2"/>
        <v>1.3787858393489669</v>
      </c>
      <c r="N45" s="7">
        <f t="shared" si="3"/>
        <v>1.3958369527617651</v>
      </c>
    </row>
    <row r="46" spans="1:14" x14ac:dyDescent="0.2">
      <c r="A46" s="1">
        <v>44.816926598548889</v>
      </c>
      <c r="B46" s="1">
        <v>43.752414741426371</v>
      </c>
      <c r="C46" s="1">
        <v>-74.857162691550911</v>
      </c>
      <c r="D46" s="1">
        <v>521.20502668153495</v>
      </c>
      <c r="E46" s="1">
        <v>490.39928357562718</v>
      </c>
      <c r="F46" s="1">
        <v>1.3777070609611324</v>
      </c>
      <c r="G46" s="1">
        <v>66.600194874803648</v>
      </c>
      <c r="H46" s="1">
        <v>8.4149705079158879E-2</v>
      </c>
      <c r="I46" s="1">
        <v>4.7123202660741619</v>
      </c>
      <c r="J46" s="1">
        <v>4.7123202660741619</v>
      </c>
      <c r="K46" s="1">
        <v>-1</v>
      </c>
      <c r="M46" s="7">
        <f t="shared" si="2"/>
        <v>1.2111842677083369</v>
      </c>
      <c r="N46" s="7">
        <f t="shared" si="3"/>
        <v>1.3795869353284285</v>
      </c>
    </row>
    <row r="47" spans="1:14" x14ac:dyDescent="0.2">
      <c r="A47" s="1">
        <v>45.816909670829773</v>
      </c>
      <c r="B47" s="1">
        <v>43.752418446116017</v>
      </c>
      <c r="C47" s="1">
        <v>-74.857148510724713</v>
      </c>
      <c r="D47" s="1">
        <v>521.02278089337051</v>
      </c>
      <c r="E47" s="1">
        <v>490.21706362393024</v>
      </c>
      <c r="F47" s="1">
        <v>1.3273989222458578</v>
      </c>
      <c r="G47" s="1">
        <v>67.521565979711582</v>
      </c>
      <c r="H47" s="1">
        <v>8.5357232808267208E-2</v>
      </c>
      <c r="I47" s="1">
        <v>4.7128063071033504</v>
      </c>
      <c r="J47" s="1">
        <v>4.7128063071033504</v>
      </c>
      <c r="K47" s="1">
        <v>-1</v>
      </c>
      <c r="M47" s="7">
        <f t="shared" si="2"/>
        <v>1.2075481701445725</v>
      </c>
      <c r="N47" s="7">
        <f t="shared" si="3"/>
        <v>1.2120924685599082</v>
      </c>
    </row>
    <row r="48" spans="1:14" x14ac:dyDescent="0.2">
      <c r="A48" s="1">
        <v>46.816892027854919</v>
      </c>
      <c r="B48" s="1">
        <v>43.752422007623878</v>
      </c>
      <c r="C48" s="1">
        <v>-74.857134308264904</v>
      </c>
      <c r="D48" s="1">
        <v>521.13812625408173</v>
      </c>
      <c r="E48" s="1">
        <v>490.33243475468566</v>
      </c>
      <c r="F48" s="1">
        <v>1.2748855757656432</v>
      </c>
      <c r="G48" s="1">
        <v>68.247733972894437</v>
      </c>
      <c r="H48" s="1">
        <v>8.6535408135035255E-2</v>
      </c>
      <c r="I48" s="1">
        <v>4.7123311889022332</v>
      </c>
      <c r="J48" s="1">
        <v>4.7123311889022332</v>
      </c>
      <c r="K48" s="1">
        <v>-1</v>
      </c>
      <c r="M48" s="7">
        <f t="shared" si="2"/>
        <v>1.1781961136524524</v>
      </c>
      <c r="N48" s="7">
        <f t="shared" si="3"/>
        <v>1.2084235293302763</v>
      </c>
    </row>
    <row r="49" spans="1:14" x14ac:dyDescent="0.2">
      <c r="A49" s="1">
        <v>47.816873908042908</v>
      </c>
      <c r="B49" s="1">
        <v>43.752425516016984</v>
      </c>
      <c r="C49" s="1">
        <v>-74.857120467202563</v>
      </c>
      <c r="D49" s="1">
        <v>521.0290753338486</v>
      </c>
      <c r="E49" s="1">
        <v>490.22340897547974</v>
      </c>
      <c r="F49" s="1">
        <v>1.2149879957038581</v>
      </c>
      <c r="G49" s="1">
        <v>68.61655318546174</v>
      </c>
      <c r="H49" s="1">
        <v>8.7647913927412724E-2</v>
      </c>
      <c r="I49" s="1">
        <v>4.7131664876919146</v>
      </c>
      <c r="J49" s="1">
        <v>4.7131664876919146</v>
      </c>
      <c r="K49" s="1">
        <v>-1</v>
      </c>
      <c r="M49" s="7">
        <f t="shared" si="2"/>
        <v>1.1125259511385617</v>
      </c>
      <c r="N49" s="7">
        <f t="shared" si="3"/>
        <v>1.1790466071115555</v>
      </c>
    </row>
    <row r="50" spans="1:14" x14ac:dyDescent="0.2">
      <c r="A50" s="1">
        <v>48.816856503486633</v>
      </c>
      <c r="B50" s="1">
        <v>43.752429636587976</v>
      </c>
      <c r="C50" s="1">
        <v>-74.857107845528574</v>
      </c>
      <c r="D50" s="1">
        <v>521.00078831892461</v>
      </c>
      <c r="E50" s="1">
        <v>490.19514554214135</v>
      </c>
      <c r="F50" s="1">
        <v>1.1708125905829385</v>
      </c>
      <c r="G50" s="1">
        <v>67.946653957505958</v>
      </c>
      <c r="H50" s="1">
        <v>8.87403126717662E-2</v>
      </c>
      <c r="I50" s="1">
        <v>4.714276237433201</v>
      </c>
      <c r="J50" s="1">
        <v>4.714276237433201</v>
      </c>
      <c r="K50" s="1">
        <v>-1</v>
      </c>
      <c r="M50" s="7">
        <f t="shared" si="2"/>
        <v>1.0924177573998097</v>
      </c>
      <c r="N50" s="7">
        <f t="shared" si="3"/>
        <v>1.113236056361131</v>
      </c>
    </row>
    <row r="51" spans="1:14" x14ac:dyDescent="0.2">
      <c r="A51" s="1">
        <v>49.816839694976807</v>
      </c>
      <c r="B51" s="1">
        <v>43.752433296715132</v>
      </c>
      <c r="C51" s="1">
        <v>-74.857095224087388</v>
      </c>
      <c r="D51" s="1">
        <v>521.01125672738999</v>
      </c>
      <c r="E51" s="1">
        <v>490.20563720427504</v>
      </c>
      <c r="F51" s="1">
        <v>1.1205720097238518</v>
      </c>
      <c r="G51" s="1">
        <v>69.187697360238658</v>
      </c>
      <c r="H51" s="1">
        <v>8.8892114977568715E-2</v>
      </c>
      <c r="I51" s="1">
        <v>4.7116498209037729</v>
      </c>
      <c r="J51" s="1">
        <v>4.7116498209037729</v>
      </c>
      <c r="K51" s="1">
        <v>-1</v>
      </c>
      <c r="M51" s="7">
        <f t="shared" si="2"/>
        <v>0.15180485741595234</v>
      </c>
      <c r="N51" s="7">
        <f t="shared" si="3"/>
        <v>1.0931614940025853</v>
      </c>
    </row>
    <row r="52" spans="1:14" x14ac:dyDescent="0.2">
      <c r="A52" s="1">
        <v>50.816820979118347</v>
      </c>
      <c r="B52" s="1">
        <v>43.752432676350089</v>
      </c>
      <c r="C52" s="1">
        <v>-74.857096907652959</v>
      </c>
      <c r="D52" s="1">
        <v>521.00672687962651</v>
      </c>
      <c r="E52" s="1">
        <v>490.20110416070486</v>
      </c>
      <c r="F52" s="1">
        <v>0</v>
      </c>
      <c r="G52" s="1">
        <v>69.75876583881282</v>
      </c>
      <c r="H52" s="1">
        <v>9.0273361673598326E-2</v>
      </c>
      <c r="I52" s="1">
        <v>4.7124362897532119</v>
      </c>
      <c r="J52" s="1">
        <v>4.7124362897532119</v>
      </c>
      <c r="K52" s="1">
        <v>-1</v>
      </c>
      <c r="M52" s="7">
        <f t="shared" si="2"/>
        <v>1.381272547731109</v>
      </c>
      <c r="N52" s="7">
        <f t="shared" si="3"/>
        <v>0.1518944721429053</v>
      </c>
    </row>
    <row r="53" spans="1:14" x14ac:dyDescent="0.2">
      <c r="A53" s="1">
        <v>51.816803574562073</v>
      </c>
      <c r="B53" s="1">
        <v>43.752437040485091</v>
      </c>
      <c r="C53" s="1">
        <v>-74.857080807094263</v>
      </c>
      <c r="D53" s="1">
        <v>521.0811708336696</v>
      </c>
      <c r="E53" s="1">
        <v>490.27557756144233</v>
      </c>
      <c r="F53" s="1">
        <v>0</v>
      </c>
      <c r="G53" s="1">
        <v>69.435446315692531</v>
      </c>
      <c r="H53" s="1">
        <v>9.2247877089766714E-2</v>
      </c>
      <c r="I53" s="1">
        <v>4.7086361631345985</v>
      </c>
      <c r="J53" s="1">
        <v>4.7086361631345985</v>
      </c>
      <c r="K53" s="1">
        <v>-1</v>
      </c>
      <c r="M53" s="7">
        <f t="shared" si="2"/>
        <v>1.9745497823311906</v>
      </c>
      <c r="N53" s="7">
        <f t="shared" si="3"/>
        <v>1.3822411986577232</v>
      </c>
    </row>
    <row r="54" spans="1:14" x14ac:dyDescent="0.2">
      <c r="A54" s="1">
        <v>52.816786289215088</v>
      </c>
      <c r="B54" s="1">
        <v>43.752442014677115</v>
      </c>
      <c r="C54" s="1">
        <v>-74.857057208163837</v>
      </c>
      <c r="D54" s="1">
        <v>521.13094158936292</v>
      </c>
      <c r="E54" s="1">
        <v>490.32539046589346</v>
      </c>
      <c r="F54" s="1">
        <v>1.0387885070862506</v>
      </c>
      <c r="G54" s="1">
        <v>70.713303089520025</v>
      </c>
      <c r="H54" s="1">
        <v>9.32288643253147E-2</v>
      </c>
      <c r="I54" s="1">
        <v>4.7063210750581472</v>
      </c>
      <c r="J54" s="1">
        <v>4.7063210750581472</v>
      </c>
      <c r="K54" s="1">
        <v>-1</v>
      </c>
      <c r="M54" s="7">
        <f t="shared" si="2"/>
        <v>0.98100419254584836</v>
      </c>
      <c r="N54" s="7">
        <f t="shared" si="3"/>
        <v>1.9760589949159748</v>
      </c>
    </row>
    <row r="55" spans="1:14" x14ac:dyDescent="0.2">
      <c r="A55" s="1">
        <v>53.816769242286682</v>
      </c>
      <c r="B55" s="1">
        <v>43.752445241417995</v>
      </c>
      <c r="C55" s="1">
        <v>-74.857045840907247</v>
      </c>
      <c r="D55" s="1">
        <v>521.34049029648304</v>
      </c>
      <c r="E55" s="1">
        <v>490.53496006653779</v>
      </c>
      <c r="F55" s="1">
        <v>0.99432937003137445</v>
      </c>
      <c r="G55" s="1">
        <v>70.530229520132281</v>
      </c>
      <c r="H55" s="1">
        <v>9.4167699194712448E-2</v>
      </c>
      <c r="I55" s="1">
        <v>4.7056283845921341</v>
      </c>
      <c r="J55" s="1">
        <v>4.7056283845921341</v>
      </c>
      <c r="K55" s="1">
        <v>-1</v>
      </c>
      <c r="M55" s="7">
        <f t="shared" si="2"/>
        <v>0.93885087392137911</v>
      </c>
      <c r="N55" s="7">
        <f t="shared" si="3"/>
        <v>0.98167938528845666</v>
      </c>
    </row>
    <row r="56" spans="1:14" x14ac:dyDescent="0.2">
      <c r="A56" s="1">
        <v>54.816752433776855</v>
      </c>
      <c r="B56" s="1">
        <v>43.752447992413273</v>
      </c>
      <c r="C56" s="1">
        <v>-74.857034790069761</v>
      </c>
      <c r="D56" s="1">
        <v>521.34078724123538</v>
      </c>
      <c r="E56" s="1">
        <v>490.53527704867577</v>
      </c>
      <c r="F56" s="1">
        <v>0.96791002572320983</v>
      </c>
      <c r="G56" s="1">
        <v>70.481280137253606</v>
      </c>
      <c r="H56" s="1">
        <v>9.4677496428969415E-2</v>
      </c>
      <c r="I56" s="1">
        <v>4.7056844392540969</v>
      </c>
      <c r="J56" s="1">
        <v>4.7056844392540969</v>
      </c>
      <c r="K56" s="1">
        <v>-1</v>
      </c>
      <c r="M56" s="7">
        <f t="shared" si="2"/>
        <v>0.50980580333282233</v>
      </c>
      <c r="N56" s="7">
        <f t="shared" si="3"/>
        <v>0.93953273352467626</v>
      </c>
    </row>
    <row r="57" spans="1:14" x14ac:dyDescent="0.2">
      <c r="A57" s="1">
        <v>55.816735625267029</v>
      </c>
      <c r="B57" s="1">
        <v>43.752446455809228</v>
      </c>
      <c r="C57" s="1">
        <v>-74.857040770050219</v>
      </c>
      <c r="D57" s="1">
        <v>521.32030171900988</v>
      </c>
      <c r="E57" s="1">
        <v>490.51478064942887</v>
      </c>
      <c r="F57" s="1">
        <v>0</v>
      </c>
      <c r="G57" s="1">
        <v>70.48127600163113</v>
      </c>
      <c r="H57" s="1">
        <v>9.4677496428969415E-2</v>
      </c>
      <c r="I57" s="1">
        <v>4.7041989520736402</v>
      </c>
      <c r="J57" s="1">
        <v>4.7041989520736402</v>
      </c>
      <c r="K57" s="1">
        <v>-1</v>
      </c>
      <c r="M57" s="7">
        <f t="shared" si="2"/>
        <v>0</v>
      </c>
      <c r="N57" s="7">
        <f t="shared" si="3"/>
        <v>0.51017187986467749</v>
      </c>
    </row>
    <row r="58" spans="1:14" x14ac:dyDescent="0.2">
      <c r="A58" s="1">
        <v>56.816718339920044</v>
      </c>
      <c r="B58" s="1">
        <v>43.752446455809228</v>
      </c>
      <c r="C58" s="1">
        <v>-74.857040770050219</v>
      </c>
      <c r="D58" s="1">
        <v>521.32030171900988</v>
      </c>
      <c r="E58" s="1">
        <v>490.51478064942887</v>
      </c>
      <c r="F58" s="1">
        <v>0</v>
      </c>
      <c r="G58" s="1">
        <v>70.48127600163113</v>
      </c>
      <c r="H58" s="1">
        <v>9.6900701119393848E-2</v>
      </c>
      <c r="I58" s="1">
        <v>4.705995408515057</v>
      </c>
      <c r="J58" s="1">
        <v>4.705995408515057</v>
      </c>
      <c r="K58" s="1">
        <v>-1</v>
      </c>
      <c r="M58" s="7">
        <f t="shared" si="2"/>
        <v>2.2232431199531923</v>
      </c>
      <c r="N58" s="7">
        <f t="shared" si="3"/>
        <v>0</v>
      </c>
    </row>
    <row r="59" spans="1:14" x14ac:dyDescent="0.2">
      <c r="A59" s="1">
        <v>57.816701173782349</v>
      </c>
      <c r="B59" s="1">
        <v>43.75245319787853</v>
      </c>
      <c r="C59" s="1">
        <v>-74.857014711865432</v>
      </c>
      <c r="D59" s="1">
        <v>521.35474332049489</v>
      </c>
      <c r="E59" s="1">
        <v>490.54926968123544</v>
      </c>
      <c r="F59" s="1">
        <v>0</v>
      </c>
      <c r="G59" s="1">
        <v>70.949472122973731</v>
      </c>
      <c r="H59" s="1">
        <v>9.7668676507395899E-2</v>
      </c>
      <c r="I59" s="1">
        <v>4.7031372345337941</v>
      </c>
      <c r="J59" s="1">
        <v>4.7031372345337941</v>
      </c>
      <c r="K59" s="1">
        <v>-1</v>
      </c>
      <c r="M59" s="7">
        <f t="shared" si="2"/>
        <v>0.76798857139961629</v>
      </c>
      <c r="N59" s="7">
        <f t="shared" si="3"/>
        <v>2.2248350352398938</v>
      </c>
    </row>
    <row r="60" spans="1:14" x14ac:dyDescent="0.2">
      <c r="A60" s="1">
        <v>58.81668484210968</v>
      </c>
      <c r="B60" s="1">
        <v>43.7524553987556</v>
      </c>
      <c r="C60" s="1">
        <v>-74.857005648870199</v>
      </c>
      <c r="D60" s="1">
        <v>521.26709699444473</v>
      </c>
      <c r="E60" s="1">
        <v>490.46163974895501</v>
      </c>
      <c r="F60" s="1">
        <v>0</v>
      </c>
      <c r="G60" s="1">
        <v>71.01830445583613</v>
      </c>
      <c r="H60" s="1">
        <v>9.7668676507395899E-2</v>
      </c>
      <c r="I60" s="1">
        <v>4.7009378953861205</v>
      </c>
      <c r="J60" s="1">
        <v>4.7009378953861205</v>
      </c>
      <c r="K60" s="1">
        <v>-1</v>
      </c>
      <c r="M60" s="7">
        <f t="shared" si="2"/>
        <v>0</v>
      </c>
      <c r="N60" s="7">
        <f t="shared" si="3"/>
        <v>0.76855084520139827</v>
      </c>
    </row>
    <row r="61" spans="1:14" x14ac:dyDescent="0.2">
      <c r="A61" s="1">
        <v>59.816668033599854</v>
      </c>
      <c r="B61" s="1">
        <v>43.7524553987556</v>
      </c>
      <c r="C61" s="1">
        <v>-74.857005648870199</v>
      </c>
      <c r="D61" s="1">
        <v>521.26709699444473</v>
      </c>
      <c r="E61" s="1">
        <v>490.46163974895501</v>
      </c>
      <c r="F61" s="1">
        <v>0</v>
      </c>
      <c r="G61" s="1">
        <v>71.01830445583613</v>
      </c>
      <c r="H61" s="1">
        <v>0.10003064422187335</v>
      </c>
      <c r="I61" s="1">
        <v>4.7031007190215428</v>
      </c>
      <c r="J61" s="1">
        <v>4.7031007190215428</v>
      </c>
      <c r="K61" s="1">
        <v>-1</v>
      </c>
      <c r="M61" s="7">
        <f t="shared" si="2"/>
        <v>2.3620074163023235</v>
      </c>
      <c r="N61" s="7">
        <f t="shared" si="3"/>
        <v>0</v>
      </c>
    </row>
    <row r="62" spans="1:14" x14ac:dyDescent="0.2">
      <c r="A62" s="1">
        <v>60.816650986671448</v>
      </c>
      <c r="B62" s="1">
        <v>43.752461344055149</v>
      </c>
      <c r="C62" s="1">
        <v>-74.856977417191843</v>
      </c>
      <c r="D62" s="1">
        <v>521.1588253704831</v>
      </c>
      <c r="E62" s="1">
        <v>490.35341854465827</v>
      </c>
      <c r="F62" s="1">
        <v>0.76010301982127304</v>
      </c>
      <c r="G62" s="1">
        <v>70.730910164507904</v>
      </c>
      <c r="H62" s="1">
        <v>0.10031722749670764</v>
      </c>
      <c r="I62" s="1">
        <v>4.7019997380719394</v>
      </c>
      <c r="J62" s="1">
        <v>4.7019997380719394</v>
      </c>
      <c r="K62" s="1">
        <v>-1</v>
      </c>
      <c r="M62" s="7">
        <f t="shared" si="2"/>
        <v>0.28658816028213752</v>
      </c>
      <c r="N62" s="7">
        <f t="shared" si="3"/>
        <v>2.3638147137825292</v>
      </c>
    </row>
    <row r="63" spans="1:14" x14ac:dyDescent="0.2">
      <c r="A63" s="1">
        <v>61.816634297370911</v>
      </c>
      <c r="B63" s="1">
        <v>43.752460517976637</v>
      </c>
      <c r="C63" s="1">
        <v>-74.856980796971996</v>
      </c>
      <c r="D63" s="1">
        <v>521.16056493949145</v>
      </c>
      <c r="E63" s="1">
        <v>490.35515199627719</v>
      </c>
      <c r="F63" s="1">
        <v>0</v>
      </c>
      <c r="G63" s="1">
        <v>70.586162916604906</v>
      </c>
      <c r="H63" s="1">
        <v>0.10031722749670764</v>
      </c>
      <c r="I63" s="1">
        <v>4.7010371636590618</v>
      </c>
      <c r="J63" s="1">
        <v>4.7010371636590618</v>
      </c>
      <c r="K63" s="1">
        <v>-1</v>
      </c>
      <c r="M63" s="7">
        <f t="shared" si="2"/>
        <v>0</v>
      </c>
      <c r="N63" s="7">
        <f t="shared" si="3"/>
        <v>0.28679768684713031</v>
      </c>
    </row>
    <row r="64" spans="1:14" x14ac:dyDescent="0.2">
      <c r="A64" s="1">
        <v>62.816617488861084</v>
      </c>
      <c r="B64" s="1">
        <v>43.752460517976637</v>
      </c>
      <c r="C64" s="1">
        <v>-74.856980796971996</v>
      </c>
      <c r="D64" s="1">
        <v>521.16056493949145</v>
      </c>
      <c r="E64" s="1">
        <v>490.35515199627719</v>
      </c>
      <c r="F64" s="1">
        <v>0</v>
      </c>
      <c r="G64" s="1">
        <v>70.586162916604906</v>
      </c>
      <c r="H64" s="1">
        <v>0.10031722749670764</v>
      </c>
      <c r="I64" s="1">
        <v>4.7034131462268052</v>
      </c>
      <c r="J64" s="1">
        <v>4.7034131462268052</v>
      </c>
      <c r="K64" s="1">
        <v>-1</v>
      </c>
      <c r="M64" s="7">
        <f t="shared" si="2"/>
        <v>0</v>
      </c>
      <c r="N64" s="7">
        <f t="shared" si="3"/>
        <v>0</v>
      </c>
    </row>
    <row r="65" spans="1:14" x14ac:dyDescent="0.2">
      <c r="A65" s="1">
        <v>63.816601514816284</v>
      </c>
      <c r="B65" s="1">
        <v>43.752460517976637</v>
      </c>
      <c r="C65" s="1">
        <v>-74.856980796971996</v>
      </c>
      <c r="D65" s="1">
        <v>521.16056493949145</v>
      </c>
      <c r="E65" s="1">
        <v>490.35515199627719</v>
      </c>
      <c r="F65" s="1">
        <v>0</v>
      </c>
      <c r="G65" s="1">
        <v>70.586162916604906</v>
      </c>
      <c r="H65" s="1">
        <v>0.10377608835017461</v>
      </c>
      <c r="I65" s="1">
        <v>4.7042758092451145</v>
      </c>
      <c r="J65" s="1">
        <v>4.7042758092451145</v>
      </c>
      <c r="K65" s="1">
        <v>-1</v>
      </c>
      <c r="M65" s="7">
        <f t="shared" si="2"/>
        <v>3.4589161063478131</v>
      </c>
      <c r="N65" s="7">
        <f t="shared" si="3"/>
        <v>0</v>
      </c>
    </row>
    <row r="66" spans="1:14" x14ac:dyDescent="0.2">
      <c r="A66" s="1">
        <v>64.816584825515747</v>
      </c>
      <c r="B66" s="1">
        <v>43.752472747265976</v>
      </c>
      <c r="C66" s="1">
        <v>-74.856941201049437</v>
      </c>
      <c r="D66" s="1">
        <v>521.3434597440064</v>
      </c>
      <c r="E66" s="1">
        <v>490.53812028474368</v>
      </c>
      <c r="F66" s="1">
        <v>0.71041079358794657</v>
      </c>
      <c r="G66" s="1">
        <v>70.558065598477043</v>
      </c>
      <c r="H66" s="1">
        <v>0.10445020500381903</v>
      </c>
      <c r="I66" s="1">
        <v>4.7061765125820516</v>
      </c>
      <c r="J66" s="1">
        <v>4.7061765125820516</v>
      </c>
      <c r="K66" s="1">
        <v>-1</v>
      </c>
      <c r="M66" s="7">
        <f t="shared" si="2"/>
        <v>0.67412790436761516</v>
      </c>
      <c r="N66" s="7">
        <f t="shared" si="3"/>
        <v>3.4612021195557854</v>
      </c>
    </row>
    <row r="67" spans="1:14" x14ac:dyDescent="0.2">
      <c r="A67" s="1">
        <v>65.816569089889526</v>
      </c>
      <c r="B67" s="1">
        <v>43.752474342618797</v>
      </c>
      <c r="C67" s="1">
        <v>-74.856933103964067</v>
      </c>
      <c r="D67" s="1">
        <v>521.37735334783792</v>
      </c>
      <c r="E67" s="1">
        <v>490.57202827132772</v>
      </c>
      <c r="F67" s="1">
        <v>0.72718088158028926</v>
      </c>
      <c r="G67" s="1">
        <v>71.227506166985009</v>
      </c>
      <c r="H67" s="1">
        <v>0.1048631527710768</v>
      </c>
      <c r="I67" s="1">
        <v>4.7032745649246577</v>
      </c>
      <c r="J67" s="1">
        <v>4.7032745649246577</v>
      </c>
      <c r="K67" s="1">
        <v>-1</v>
      </c>
      <c r="M67" s="7">
        <f t="shared" si="2"/>
        <v>0.41295426535173385</v>
      </c>
      <c r="N67" s="7">
        <f t="shared" si="3"/>
        <v>0.67465151616245289</v>
      </c>
    </row>
    <row r="68" spans="1:14" x14ac:dyDescent="0.2">
      <c r="A68" s="1">
        <v>66.816552042961121</v>
      </c>
      <c r="B68" s="1">
        <v>43.752473143734278</v>
      </c>
      <c r="C68" s="1">
        <v>-74.856937969981757</v>
      </c>
      <c r="D68" s="1">
        <v>521.35278715845197</v>
      </c>
      <c r="E68" s="1">
        <v>490.54745326762725</v>
      </c>
      <c r="F68" s="1">
        <v>0</v>
      </c>
      <c r="G68" s="1">
        <v>71.227502801682448</v>
      </c>
      <c r="H68" s="1">
        <v>0.1048631527710768</v>
      </c>
      <c r="I68" s="1">
        <v>4.7007436496814954</v>
      </c>
      <c r="J68" s="1">
        <v>4.7007436496814954</v>
      </c>
      <c r="K68" s="1">
        <v>-1</v>
      </c>
      <c r="M68" s="7">
        <f t="shared" si="2"/>
        <v>0</v>
      </c>
      <c r="N68" s="7">
        <f t="shared" si="3"/>
        <v>0.41325610728733064</v>
      </c>
    </row>
    <row r="69" spans="1:14" x14ac:dyDescent="0.2">
      <c r="A69" s="1">
        <v>67.816535711288452</v>
      </c>
      <c r="B69" s="1">
        <v>43.752473143734278</v>
      </c>
      <c r="C69" s="1">
        <v>-74.856937969981757</v>
      </c>
      <c r="D69" s="1">
        <v>521.35278715845197</v>
      </c>
      <c r="E69" s="1">
        <v>490.54745326762725</v>
      </c>
      <c r="F69" s="1">
        <v>0</v>
      </c>
      <c r="G69" s="1">
        <v>71.227502801682448</v>
      </c>
      <c r="H69" s="1">
        <v>0.10702449258329379</v>
      </c>
      <c r="I69" s="1">
        <v>4.6986263730744202</v>
      </c>
      <c r="J69" s="1">
        <v>4.6986263730744202</v>
      </c>
      <c r="K69" s="1">
        <v>-1</v>
      </c>
      <c r="M69" s="7">
        <f t="shared" si="2"/>
        <v>2.1613751110878145</v>
      </c>
      <c r="N69" s="7">
        <f t="shared" si="3"/>
        <v>0</v>
      </c>
    </row>
    <row r="70" spans="1:14" x14ac:dyDescent="0.2">
      <c r="A70" s="1">
        <v>68.816519379615784</v>
      </c>
      <c r="B70" s="1">
        <v>43.752479399121789</v>
      </c>
      <c r="C70" s="1">
        <v>-74.856912492397598</v>
      </c>
      <c r="D70" s="1">
        <v>521.33218140341341</v>
      </c>
      <c r="E70" s="1">
        <v>490.52689364731634</v>
      </c>
      <c r="F70" s="1">
        <v>0.64524468995726569</v>
      </c>
      <c r="G70" s="1">
        <v>71.077341223829706</v>
      </c>
      <c r="H70" s="1">
        <v>0.10743483244504999</v>
      </c>
      <c r="I70" s="1">
        <v>4.7009466510428544</v>
      </c>
      <c r="J70" s="1">
        <v>4.7009466510428544</v>
      </c>
      <c r="K70" s="1">
        <v>-1</v>
      </c>
      <c r="M70" s="7">
        <f t="shared" si="2"/>
        <v>0.41034656340195785</v>
      </c>
      <c r="N70" s="7">
        <f t="shared" si="3"/>
        <v>2.1629539777177875</v>
      </c>
    </row>
    <row r="71" spans="1:14" x14ac:dyDescent="0.2">
      <c r="A71" s="1">
        <v>69.816503643989563</v>
      </c>
      <c r="B71" s="1">
        <v>43.752479985571689</v>
      </c>
      <c r="C71" s="1">
        <v>-74.856907448500678</v>
      </c>
      <c r="D71" s="1">
        <v>521.34693318139762</v>
      </c>
      <c r="E71" s="1">
        <v>490.54165409490309</v>
      </c>
      <c r="F71" s="1">
        <v>0</v>
      </c>
      <c r="G71" s="1">
        <v>72.820707167115046</v>
      </c>
      <c r="H71" s="1">
        <v>0.10902118585064516</v>
      </c>
      <c r="I71" s="1">
        <v>4.6864602373788307</v>
      </c>
      <c r="J71" s="1">
        <v>4.6864602373788307</v>
      </c>
      <c r="K71" s="1">
        <v>-1</v>
      </c>
      <c r="M71" s="7">
        <f t="shared" si="2"/>
        <v>1.5863783682522146</v>
      </c>
      <c r="N71" s="7">
        <f t="shared" si="3"/>
        <v>0.41069030370513221</v>
      </c>
    </row>
    <row r="72" spans="1:14" x14ac:dyDescent="0.2">
      <c r="A72" s="1">
        <v>70.816487431526184</v>
      </c>
      <c r="B72" s="1">
        <v>43.752483551638726</v>
      </c>
      <c r="C72" s="1">
        <v>-74.856888325021828</v>
      </c>
      <c r="D72" s="1">
        <v>521.58621862344444</v>
      </c>
      <c r="E72" s="1">
        <v>490.78097336229996</v>
      </c>
      <c r="F72" s="1">
        <v>0.73539830919833649</v>
      </c>
      <c r="G72" s="1">
        <v>73.740998126442463</v>
      </c>
      <c r="H72" s="1">
        <v>0.10924358528726104</v>
      </c>
      <c r="I72" s="1">
        <v>4.6814628830070442</v>
      </c>
      <c r="J72" s="1">
        <v>4.6814628830070442</v>
      </c>
      <c r="K72" s="1">
        <v>-1</v>
      </c>
      <c r="M72" s="7">
        <f t="shared" si="2"/>
        <v>0.2224030423170594</v>
      </c>
      <c r="N72" s="7">
        <f t="shared" si="3"/>
        <v>1.5876277615036734</v>
      </c>
    </row>
    <row r="73" spans="1:14" x14ac:dyDescent="0.2">
      <c r="A73" s="1">
        <v>71.816471338272095</v>
      </c>
      <c r="B73" s="1">
        <v>43.752483029699448</v>
      </c>
      <c r="C73" s="1">
        <v>-74.856890998000438</v>
      </c>
      <c r="D73" s="1">
        <v>521.47789538651705</v>
      </c>
      <c r="E73" s="1">
        <v>490.67264538072413</v>
      </c>
      <c r="F73" s="1">
        <v>0</v>
      </c>
      <c r="G73" s="1">
        <v>73.645405644306607</v>
      </c>
      <c r="H73" s="1">
        <v>0.10924358528726104</v>
      </c>
      <c r="I73" s="1">
        <v>4.6849063225802965</v>
      </c>
      <c r="J73" s="1">
        <v>4.6849063225802965</v>
      </c>
      <c r="K73" s="1">
        <v>-1</v>
      </c>
      <c r="M73" s="7">
        <f t="shared" si="2"/>
        <v>0</v>
      </c>
      <c r="N73" s="7">
        <f t="shared" si="3"/>
        <v>0.22257636303076803</v>
      </c>
    </row>
    <row r="74" spans="1:14" x14ac:dyDescent="0.2">
      <c r="A74" s="1">
        <v>72.816455245018005</v>
      </c>
      <c r="B74" s="1">
        <v>43.752483029699448</v>
      </c>
      <c r="C74" s="1">
        <v>-74.856890998000438</v>
      </c>
      <c r="D74" s="1">
        <v>521.47789538651705</v>
      </c>
      <c r="E74" s="1">
        <v>490.67264538072413</v>
      </c>
      <c r="F74" s="1">
        <v>0</v>
      </c>
      <c r="G74" s="1">
        <v>73.645405644306607</v>
      </c>
      <c r="H74" s="1">
        <v>0.1100368312708068</v>
      </c>
      <c r="I74" s="1">
        <v>4.6859009262116444</v>
      </c>
      <c r="J74" s="1">
        <v>4.6859009262116444</v>
      </c>
      <c r="K74" s="1">
        <v>-1</v>
      </c>
      <c r="M74" s="7">
        <f t="shared" si="2"/>
        <v>0.79325874966037357</v>
      </c>
      <c r="N74" s="7">
        <f t="shared" si="3"/>
        <v>0</v>
      </c>
    </row>
    <row r="75" spans="1:14" x14ac:dyDescent="0.2">
      <c r="A75" s="1">
        <v>73.816438674926758</v>
      </c>
      <c r="B75" s="1">
        <v>43.752485543335183</v>
      </c>
      <c r="C75" s="1">
        <v>-74.856881755300321</v>
      </c>
      <c r="D75" s="1">
        <v>521.38283428642899</v>
      </c>
      <c r="E75" s="1">
        <v>490.57760119120422</v>
      </c>
      <c r="F75" s="1">
        <v>0</v>
      </c>
      <c r="G75" s="1">
        <v>68.836548479625506</v>
      </c>
      <c r="H75" s="1">
        <v>0.11117548057727519</v>
      </c>
      <c r="I75" s="1">
        <v>4.6920340924615438</v>
      </c>
      <c r="J75" s="1">
        <v>4.6920340924615438</v>
      </c>
      <c r="K75" s="1">
        <v>-1</v>
      </c>
      <c r="M75" s="7">
        <f t="shared" si="2"/>
        <v>1.1386681743039466</v>
      </c>
      <c r="N75" s="7">
        <f t="shared" si="3"/>
        <v>0.79381625841698278</v>
      </c>
    </row>
    <row r="76" spans="1:14" x14ac:dyDescent="0.2">
      <c r="A76" s="1">
        <v>74.816422462463379</v>
      </c>
      <c r="B76" s="1">
        <v>43.752487781134434</v>
      </c>
      <c r="C76" s="1">
        <v>-74.856867921516226</v>
      </c>
      <c r="D76" s="1">
        <v>521.56795713026077</v>
      </c>
      <c r="E76" s="1">
        <v>490.76274826084722</v>
      </c>
      <c r="F76" s="1">
        <v>0.61908704009032434</v>
      </c>
      <c r="G76" s="1">
        <v>72.83721437209752</v>
      </c>
      <c r="I76" s="1">
        <v>4.691929336902561</v>
      </c>
      <c r="J76" s="1">
        <v>4.691929336902561</v>
      </c>
      <c r="K76" s="1">
        <v>-1</v>
      </c>
      <c r="M76" s="7">
        <f t="shared" si="2"/>
        <v>-111.17728303490497</v>
      </c>
      <c r="N76" s="7">
        <f t="shared" si="3"/>
        <v>1.1395871679044274</v>
      </c>
    </row>
  </sheetData>
  <pageMargins left="0.75" right="0.75" top="1" bottom="1" header="0.5" footer="0.5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pane activePane="bottomRight" state="frozenSplit"/>
    </sheetView>
  </sheetViews>
  <sheetFormatPr defaultColWidth="11" defaultRowHeight="12.75" x14ac:dyDescent="0.2"/>
  <sheetData>
    <row r="1" spans="1:2" x14ac:dyDescent="0.2">
      <c r="A1" t="s">
        <v>11</v>
      </c>
      <c r="B1" t="s">
        <v>12</v>
      </c>
    </row>
    <row r="2" spans="1:2" x14ac:dyDescent="0.2">
      <c r="A2" t="s">
        <v>13</v>
      </c>
      <c r="B2" t="s">
        <v>14</v>
      </c>
    </row>
    <row r="3" spans="1:2" x14ac:dyDescent="0.2">
      <c r="A3" t="s">
        <v>15</v>
      </c>
      <c r="B3" t="s">
        <v>16</v>
      </c>
    </row>
    <row r="4" spans="1:2" x14ac:dyDescent="0.2">
      <c r="A4" t="s">
        <v>17</v>
      </c>
      <c r="B4" t="s">
        <v>18</v>
      </c>
    </row>
    <row r="5" spans="1:2" x14ac:dyDescent="0.2">
      <c r="A5" t="s">
        <v>19</v>
      </c>
      <c r="B5" t="s">
        <v>20</v>
      </c>
    </row>
    <row r="6" spans="1:2" x14ac:dyDescent="0.2">
      <c r="A6" t="s">
        <v>21</v>
      </c>
      <c r="B6" t="s">
        <v>22</v>
      </c>
    </row>
    <row r="7" spans="1:2" x14ac:dyDescent="0.2">
      <c r="A7" t="s">
        <v>23</v>
      </c>
      <c r="B7" t="s">
        <v>24</v>
      </c>
    </row>
    <row r="8" spans="1:2" x14ac:dyDescent="0.2">
      <c r="A8" t="s">
        <v>25</v>
      </c>
      <c r="B8" t="s">
        <v>24</v>
      </c>
    </row>
    <row r="9" spans="1:2" x14ac:dyDescent="0.2">
      <c r="A9" t="s">
        <v>26</v>
      </c>
      <c r="B9" t="s">
        <v>24</v>
      </c>
    </row>
    <row r="10" spans="1:2" x14ac:dyDescent="0.2">
      <c r="A10" t="s">
        <v>27</v>
      </c>
      <c r="B10" t="s">
        <v>24</v>
      </c>
    </row>
    <row r="11" spans="1:2" x14ac:dyDescent="0.2">
      <c r="A11" t="s">
        <v>28</v>
      </c>
      <c r="B11" t="s">
        <v>29</v>
      </c>
    </row>
    <row r="12" spans="1:2" x14ac:dyDescent="0.2">
      <c r="A12" t="s">
        <v>30</v>
      </c>
      <c r="B12" t="s">
        <v>31</v>
      </c>
    </row>
    <row r="13" spans="1:2" x14ac:dyDescent="0.2">
      <c r="A13" t="s">
        <v>32</v>
      </c>
      <c r="B13" t="s">
        <v>24</v>
      </c>
    </row>
    <row r="14" spans="1:2" x14ac:dyDescent="0.2">
      <c r="A14" t="s">
        <v>33</v>
      </c>
      <c r="B14" t="s">
        <v>24</v>
      </c>
    </row>
    <row r="15" spans="1:2" x14ac:dyDescent="0.2">
      <c r="A15" t="s">
        <v>34</v>
      </c>
      <c r="B15" t="s">
        <v>35</v>
      </c>
    </row>
    <row r="16" spans="1:2" x14ac:dyDescent="0.2">
      <c r="A16" t="s">
        <v>36</v>
      </c>
      <c r="B16" t="s">
        <v>24</v>
      </c>
    </row>
    <row r="17" spans="1:2" x14ac:dyDescent="0.2">
      <c r="A17" t="s">
        <v>37</v>
      </c>
      <c r="B17" t="s">
        <v>24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workbookViewId="0">
      <pane activePane="bottomRight" state="frozenSplit"/>
    </sheetView>
  </sheetViews>
  <sheetFormatPr defaultColWidth="11" defaultRowHeight="12.75" x14ac:dyDescent="0.2"/>
  <sheetData>
    <row r="1" spans="1:4" x14ac:dyDescent="0.2">
      <c r="A1" t="s">
        <v>38</v>
      </c>
      <c r="B1" t="s">
        <v>39</v>
      </c>
      <c r="C1" t="s">
        <v>40</v>
      </c>
      <c r="D1" t="s">
        <v>41</v>
      </c>
    </row>
    <row r="2" spans="1:4" x14ac:dyDescent="0.2">
      <c r="A2" t="s">
        <v>42</v>
      </c>
      <c r="B2">
        <v>0</v>
      </c>
      <c r="C2">
        <v>1664543944.1831021</v>
      </c>
      <c r="D2" t="s">
        <v>43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Metadata Device</vt:lpstr>
      <vt:lpstr>Metadata Time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Maughan</dc:creator>
  <cp:lastModifiedBy>James Maughan</cp:lastModifiedBy>
  <cp:lastPrinted>2022-10-12T01:52:17Z</cp:lastPrinted>
  <dcterms:created xsi:type="dcterms:W3CDTF">2022-09-30T13:20:19Z</dcterms:created>
  <dcterms:modified xsi:type="dcterms:W3CDTF">2022-10-12T01:53:09Z</dcterms:modified>
</cp:coreProperties>
</file>